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3288B758-841D-455B-A1CD-B2F1D8D84492}" xr6:coauthVersionLast="47" xr6:coauthVersionMax="47" xr10:uidLastSave="{00000000-0000-0000-0000-000000000000}"/>
  <bookViews>
    <workbookView xWindow="-120" yWindow="-120" windowWidth="25440" windowHeight="1539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definedNames>
    <definedName name="_xlnm._FilterDatabase" localSheetId="0" hidden="1">'Fine Wine'!$B$2:$N$357</definedName>
    <definedName name="_xlnm._FilterDatabase" localSheetId="1" hidden="1">'Historical SKUs'!$A$1:$N$294</definedName>
    <definedName name="_xlnm.Print_Area" localSheetId="0">'Fine Wine'!$B$1:$N$356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" l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F10" i="2"/>
  <c r="E10" i="2"/>
  <c r="H10" i="2"/>
  <c r="D11" i="2"/>
  <c r="G11" i="2" s="1"/>
  <c r="D12" i="2"/>
  <c r="G12" i="2" s="1"/>
  <c r="D13" i="2"/>
  <c r="G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21" i="2"/>
  <c r="G21" i="2" s="1"/>
  <c r="D22" i="2"/>
  <c r="G22" i="2" s="1"/>
  <c r="D23" i="2"/>
  <c r="G23" i="2" s="1"/>
  <c r="D24" i="2"/>
  <c r="G24" i="2" s="1"/>
  <c r="D25" i="2"/>
  <c r="G25" i="2" s="1"/>
  <c r="D26" i="2"/>
  <c r="G26" i="2" s="1"/>
  <c r="D27" i="2"/>
  <c r="G27" i="2" s="1"/>
  <c r="D28" i="2"/>
  <c r="G28" i="2" s="1"/>
  <c r="D29" i="2"/>
  <c r="G29" i="2" s="1"/>
  <c r="D30" i="2"/>
  <c r="G30" i="2" s="1"/>
  <c r="D31" i="2"/>
  <c r="G31" i="2" s="1"/>
  <c r="D32" i="2"/>
  <c r="G32" i="2" s="1"/>
  <c r="D33" i="2"/>
  <c r="G33" i="2" s="1"/>
  <c r="D34" i="2"/>
  <c r="G34" i="2" s="1"/>
  <c r="D35" i="2"/>
  <c r="G35" i="2" s="1"/>
  <c r="D36" i="2"/>
  <c r="G36" i="2" s="1"/>
  <c r="D37" i="2"/>
  <c r="G37" i="2" s="1"/>
  <c r="D38" i="2"/>
  <c r="G38" i="2" s="1"/>
  <c r="D39" i="2"/>
  <c r="G39" i="2" s="1"/>
  <c r="D10" i="2"/>
  <c r="G10" i="2" s="1"/>
  <c r="H236" i="6" l="1"/>
  <c r="H271" i="6"/>
  <c r="H235" i="6"/>
  <c r="H237" i="6"/>
  <c r="H238" i="6"/>
  <c r="H239" i="6"/>
  <c r="H240" i="6"/>
  <c r="H241" i="6"/>
  <c r="H267" i="6"/>
  <c r="H268" i="6"/>
  <c r="H269" i="6"/>
  <c r="H270" i="6"/>
  <c r="H234" i="6"/>
  <c r="J233" i="6" l="1"/>
  <c r="J220" i="6"/>
  <c r="J221" i="6"/>
  <c r="J222" i="6"/>
  <c r="J223" i="6"/>
  <c r="J224" i="6"/>
  <c r="J225" i="6"/>
  <c r="J226" i="6"/>
  <c r="J227" i="6"/>
  <c r="J228" i="6"/>
  <c r="J229" i="6"/>
  <c r="J264" i="6"/>
  <c r="J263" i="6"/>
  <c r="J232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<sst xmlns="http://schemas.openxmlformats.org/spreadsheetml/2006/main" count="4710" uniqueCount="738">
  <si>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</si>
  <si>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</si>
  <si>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</si>
  <si>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</si>
  <si>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</si>
  <si>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</si>
  <si>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</si>
  <si>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</si>
  <si>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</si>
  <si>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</si>
  <si>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</si>
  <si>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</si>
  <si>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</si>
  <si>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</si>
  <si>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</si>
  <si>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</si>
  <si>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</si>
  <si>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</si>
  <si>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</si>
  <si>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</si>
  <si>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</si>
  <si>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</si>
  <si>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</si>
  <si>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</si>
  <si>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</si>
  <si>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</si>
  <si>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</si>
  <si>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</si>
  <si>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</si>
  <si>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</si>
  <si>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</si>
  <si>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</si>
  <si>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</si>
  <si>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</si>
  <si>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</si>
  <si>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</si>
  <si>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</si>
  <si>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</si>
  <si>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</si>
  <si>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</si>
  <si>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</si>
  <si>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</si>
  <si>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</si>
  <si>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</si>
  <si>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</si>
  <si>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</si>
  <si>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</si>
  <si>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</si>
  <si>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</si>
  <si>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</si>
  <si>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</si>
  <si>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</si>
  <si>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</si>
  <si>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</si>
  <si>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</si>
  <si>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</si>
  <si>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</si>
  <si>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</si>
  <si>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</si>
  <si>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</si>
  <si>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</si>
  <si>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</si>
  <si>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</si>
  <si>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</si>
  <si>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</si>
  <si>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</si>
  <si>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</si>
  <si>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</si>
  <si>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</si>
  <si>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</si>
  <si>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</si>
  <si>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</si>
  <si>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</si>
  <si>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</si>
  <si>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</si>
  <si>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</si>
  <si>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</si>
  <si>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</si>
  <si>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</si>
  <si>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</si>
  <si>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</si>
  <si>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</si>
  <si>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</si>
  <si>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</si>
  <si>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</si>
  <si>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</si>
  <si>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</si>
  <si>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</si>
  <si>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</si>
  <si>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</si>
  <si>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</si>
  <si>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</si>
  <si>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</si>
  <si>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</si>
  <si>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</si>
  <si>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</si>
  <si>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</si>
  <si>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</si>
  <si>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</si>
  <si>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</si>
  <si>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</si>
  <si>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</si>
  <si>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</si>
  <si>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</si>
  <si>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</si>
  <si>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</si>
  <si>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</si>
  <si>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</si>
  <si>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</si>
  <si>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</si>
  <si>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</si>
  <si>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</si>
  <si>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</si>
  <si>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</si>
  <si>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</si>
  <si>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</si>
  <si>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</si>
  <si>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</si>
  <si>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</si>
  <si>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</si>
  <si>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</si>
  <si>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</si>
  <si>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</si>
  <si>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</si>
  <si>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</si>
  <si>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</si>
  <si>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</si>
  <si>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</si>
  <si>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</si>
  <si>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</si>
  <si>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</si>
  <si>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</si>
  <si>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</si>
  <si>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</si>
  <si>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</si>
  <si>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</si>
  <si>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</si>
  <si>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</si>
  <si>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</si>
  <si>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</si>
  <si>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</si>
  <si>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</si>
  <si>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</si>
  <si>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</si>
  <si>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</si>
  <si>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</si>
  <si>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</si>
  <si>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</si>
  <si>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</si>
  <si>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</si>
  <si>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</si>
  <si>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</si>
  <si>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</si>
  <si>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</si>
  <si>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</si>
  <si>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</si>
  <si>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</si>
  <si>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</si>
  <si>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</si>
  <si>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</si>
  <si>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</si>
  <si>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</si>
  <si>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</si>
  <si>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</si>
  <si>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</si>
  <si>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de Berne La Grande Cuvee Rosé 2021 Organic, Cotes de Provence</t>
  </si>
  <si>
    <t>Provence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</si>
  <si>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</si>
  <si>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</si>
  <si>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</si>
  <si>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</si>
  <si>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</si>
  <si>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</si>
  <si>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</si>
  <si>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</si>
  <si>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Chateau Potensac Haut Medoc 2008 MAGNUM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</si>
  <si>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</si>
  <si>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</si>
  <si>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</si>
  <si>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</si>
  <si>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</si>
  <si>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</si>
  <si>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</si>
  <si>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</si>
  <si>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</si>
  <si>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</si>
  <si>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</si>
  <si>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</si>
  <si>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</si>
  <si>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</si>
  <si>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</si>
  <si>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</si>
  <si>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</si>
  <si>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</si>
  <si>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</si>
  <si>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</si>
  <si>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</si>
  <si>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 xml:space="preserve">Chateau Clerc Milon 2007 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</si>
  <si>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</si>
  <si>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</si>
  <si>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</si>
  <si>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</si>
  <si>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</si>
  <si>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</si>
  <si>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2007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</si>
  <si>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</si>
  <si>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</si>
  <si>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</si>
  <si>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</si>
  <si>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</si>
  <si>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</si>
  <si>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</si>
  <si>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</si>
  <si>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</si>
  <si>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</si>
  <si>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</si>
  <si>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</si>
  <si>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</si>
  <si>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</si>
  <si>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</si>
  <si>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</si>
  <si>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</si>
  <si>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</si>
  <si>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</si>
  <si>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</si>
  <si>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</si>
  <si>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</si>
  <si>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</si>
  <si>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</si>
  <si>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</si>
  <si>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</si>
  <si>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</si>
  <si>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</si>
  <si>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</si>
  <si>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</si>
  <si>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</si>
  <si>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</si>
  <si>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</si>
  <si>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</si>
  <si>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</si>
  <si>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</si>
  <si>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</si>
  <si>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</si>
  <si>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</si>
  <si>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</si>
  <si>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</si>
  <si>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</si>
  <si>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</si>
  <si>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</si>
  <si>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</si>
  <si>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</si>
  <si>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</si>
  <si>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Chateau Langoa Barton 2006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</si>
  <si>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</si>
  <si>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</si>
  <si>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</si>
  <si>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</si>
  <si>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</si>
  <si>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</si>
  <si>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</si>
  <si>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</si>
  <si>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</si>
  <si>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</si>
  <si>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</si>
  <si>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</si>
  <si>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</si>
  <si>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</si>
  <si>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</si>
  <si>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</si>
  <si>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</si>
  <si>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</si>
  <si>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</si>
  <si>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</si>
  <si>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</si>
  <si>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</si>
  <si>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</si>
  <si>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</si>
  <si>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</si>
  <si>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</si>
  <si>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</si>
  <si>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</si>
  <si>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</si>
  <si>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</si>
  <si>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</si>
  <si>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</si>
  <si>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</si>
  <si>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</si>
  <si>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</si>
  <si>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</si>
  <si>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</si>
  <si>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</si>
  <si>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</si>
  <si>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</si>
  <si>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</si>
  <si>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</si>
  <si>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</si>
  <si>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</si>
  <si>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</si>
  <si>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</si>
  <si>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</si>
  <si>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</si>
  <si>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</si>
  <si>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</si>
  <si>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</si>
  <si>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</si>
  <si>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</si>
  <si>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</si>
  <si>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</si>
  <si>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</si>
  <si>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</si>
  <si>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</si>
  <si>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Organic Maison Bleue Paul Jaboulet Aine 2020</t>
  </si>
  <si>
    <t>Hermitage Maison Bleue Paul Jaboulet Aine 2017</t>
  </si>
  <si>
    <t>Hermitage Domaine de la Chapelle 2006</t>
  </si>
  <si>
    <t>Hermitage Organic Domaine de la Chapelle 2020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</si>
  <si>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</si>
  <si>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</si>
  <si>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</si>
  <si>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</si>
  <si>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</si>
  <si>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Château Guiraud Sauternes 2006 HALVES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</si>
  <si>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</si>
  <si>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</si>
  <si>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</si>
  <si>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</si>
  <si>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</si>
  <si>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</si>
  <si>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</si>
  <si>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</si>
  <si>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</si>
  <si>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</si>
  <si>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</si>
  <si>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</si>
  <si>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</si>
  <si>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</si>
  <si>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</si>
  <si>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</si>
  <si>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</si>
  <si>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</si>
  <si>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</si>
  <si>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</si>
  <si>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</si>
  <si>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</si>
  <si>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</si>
  <si>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</si>
  <si>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</si>
  <si>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</si>
  <si>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</si>
  <si>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</si>
  <si>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</si>
  <si>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</si>
  <si>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</si>
  <si>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</si>
  <si>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</si>
  <si>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</si>
  <si>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</si>
  <si>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</si>
  <si>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Bianco Secco IGP Quintarelli 2022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</si>
  <si>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</si>
  <si>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</si>
  <si>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</si>
  <si>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</si>
  <si>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</si>
  <si>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</si>
  <si>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</si>
  <si>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</si>
  <si>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</si>
  <si>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</si>
  <si>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</si>
  <si>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</si>
  <si>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</si>
  <si>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</si>
  <si>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</si>
  <si>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</si>
  <si>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</si>
  <si>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</si>
  <si>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</si>
  <si>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</si>
  <si>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Primofiore IGP Quintarelli 2021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</si>
  <si>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</si>
  <si>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</si>
  <si>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</si>
  <si>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</si>
  <si>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</si>
  <si>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</si>
  <si>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</si>
  <si>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</si>
  <si>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</si>
  <si>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</si>
  <si>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</si>
  <si>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</si>
  <si>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</si>
  <si>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</si>
  <si>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</si>
  <si>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</si>
  <si>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</si>
  <si>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</si>
  <si>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</si>
  <si>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</si>
  <si>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</si>
  <si>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</si>
  <si>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</si>
  <si>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</si>
  <si>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</si>
  <si>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</si>
  <si>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</si>
  <si>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</si>
  <si>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</si>
  <si>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</si>
  <si>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 xml:space="preserve">Catalunya      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</si>
  <si>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</si>
  <si>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</si>
  <si>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</si>
  <si>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</si>
  <si>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</si>
  <si>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</si>
  <si>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</si>
  <si>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</si>
  <si>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</si>
  <si>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</si>
  <si>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</si>
  <si>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</si>
  <si>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</si>
  <si>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</si>
  <si>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</si>
  <si>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</si>
  <si>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</si>
  <si>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</si>
  <si>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</si>
  <si>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</si>
  <si>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</si>
  <si>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</si>
  <si>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</si>
  <si>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</si>
  <si>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</si>
  <si>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</si>
  <si>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</si>
  <si>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</si>
  <si>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</si>
  <si>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</si>
  <si>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</si>
  <si>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</si>
  <si>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</si>
  <si>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</si>
  <si>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</si>
  <si>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</si>
  <si>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</si>
  <si>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</si>
  <si>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</si>
  <si>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</si>
  <si>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</si>
  <si>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</si>
  <si>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</si>
  <si>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</si>
  <si>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</si>
  <si>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</si>
  <si>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</si>
  <si>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</si>
  <si>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</si>
  <si>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</si>
  <si>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</si>
  <si>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</si>
  <si>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</si>
  <si>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</si>
  <si>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</si>
  <si>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</si>
  <si>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</si>
  <si>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</si>
  <si>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</si>
  <si>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</si>
  <si>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</si>
  <si>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</si>
  <si>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</si>
  <si>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</si>
  <si>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</si>
  <si>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</si>
  <si>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</si>
  <si>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</si>
  <si>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</si>
  <si>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</si>
  <si>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</si>
  <si>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</si>
  <si>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</si>
  <si>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</si>
  <si>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</si>
  <si>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</si>
  <si>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</si>
  <si>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</si>
  <si>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</si>
  <si>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</si>
  <si>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</si>
  <si>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</si>
  <si>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</si>
  <si>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</si>
  <si>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</si>
  <si>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</si>
  <si>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</si>
  <si>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</si>
  <si>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</si>
  <si>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</si>
  <si>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</si>
  <si>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</si>
  <si>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</si>
  <si>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</si>
  <si>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</si>
  <si>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</si>
  <si>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</si>
  <si>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</si>
  <si>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</si>
  <si>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</si>
  <si>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</si>
  <si>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</si>
  <si>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</si>
  <si>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</si>
  <si>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</si>
  <si>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</si>
  <si>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</si>
  <si>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</si>
  <si>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</si>
  <si>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</si>
  <si>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</si>
  <si>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</si>
  <si>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</si>
  <si>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</si>
  <si>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</si>
  <si>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</si>
  <si>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</si>
  <si>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</si>
  <si>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</si>
  <si>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</si>
  <si>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</si>
  <si>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</si>
  <si>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</si>
  <si>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</si>
  <si>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</si>
  <si>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</si>
  <si>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</si>
  <si>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</si>
  <si>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</si>
  <si>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</si>
  <si>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</si>
  <si>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</si>
  <si>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</si>
  <si>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</si>
  <si>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</si>
  <si>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</si>
  <si>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</si>
  <si>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</si>
  <si>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</si>
  <si>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</si>
  <si>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</si>
  <si>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</si>
  <si>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</si>
  <si>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</si>
  <si>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</si>
  <si>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</si>
  <si>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</si>
  <si>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</si>
  <si>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</si>
  <si>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</si>
  <si>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</si>
  <si>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</si>
  <si>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</si>
  <si>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</si>
  <si>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</si>
  <si>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</si>
  <si>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</si>
  <si>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</si>
  <si>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 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</si>
  <si>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</si>
  <si>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</si>
  <si>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</si>
  <si>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</si>
  <si>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</si>
  <si>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</si>
  <si>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</si>
  <si>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</si>
  <si>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</si>
  <si>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</si>
  <si>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</si>
  <si>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</si>
  <si>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</si>
  <si>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</si>
  <si>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</si>
  <si>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</si>
  <si>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</si>
  <si>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</si>
  <si>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</si>
  <si>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Chateau Lagrange 2014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</si>
  <si>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</si>
  <si>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</si>
  <si>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</si>
  <si>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</si>
  <si>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</si>
  <si>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</si>
  <si>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</si>
  <si>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</si>
  <si>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</si>
  <si>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</si>
  <si>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</si>
  <si>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</si>
  <si>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</si>
  <si>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</si>
  <si>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</si>
  <si>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</si>
  <si>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</si>
  <si>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</si>
  <si>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</si>
  <si>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</si>
  <si>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</si>
  <si>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</si>
  <si>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</si>
  <si>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</si>
  <si>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</si>
  <si>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</si>
  <si>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</si>
  <si>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</si>
  <si>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</si>
  <si>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</si>
  <si>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</si>
  <si>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</si>
  <si>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FW Embruix de Vall Llach, Celler Vall Llach, Priorat</t>
  </si>
  <si>
    <t>Porrera vi de Vila Vall Llach, Priorat</t>
  </si>
  <si>
    <t>Catalunya</t>
  </si>
  <si>
    <t>37.5 cl x 12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</si>
  <si>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</si>
  <si>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</si>
  <si>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</si>
  <si>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</si>
  <si>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</si>
  <si>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</si>
  <si>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</si>
  <si>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</si>
  <si>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</si>
  <si>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</si>
  <si>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</si>
  <si>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Chateau Cantenac Brown 2006</t>
  </si>
  <si>
    <t>Château d'Issan 2014</t>
  </si>
  <si>
    <t>Carruades de Lafite Pauillac 2005</t>
  </si>
  <si>
    <t>Carruades de Lafite Pauillac 2005 MAGNUM</t>
  </si>
  <si>
    <t>Chateau d'Armailhac Pauillac 2006 MAGNUM</t>
  </si>
  <si>
    <t>Chateau Clerc Milon 2015</t>
  </si>
  <si>
    <t>Chateau Clerc Milon 2015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</si>
  <si>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</si>
  <si>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</si>
  <si>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</si>
  <si>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</si>
  <si>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</si>
  <si>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</si>
  <si>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Lafite Rothschild2004 MAGNUM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</si>
  <si>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</si>
  <si>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</si>
  <si>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</si>
  <si>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</si>
  <si>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</si>
  <si>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</si>
  <si>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</si>
  <si>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</si>
  <si>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</si>
  <si>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</si>
  <si>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</si>
  <si>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</si>
  <si>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</si>
  <si>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</si>
  <si>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</si>
  <si>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</si>
  <si>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</si>
  <si>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</si>
  <si>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</si>
  <si>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</si>
  <si>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Carillon d'Angelus 2012</t>
  </si>
  <si>
    <t>Carillon d'Angelus 2014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</si>
  <si>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</si>
  <si>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</si>
  <si>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</si>
  <si>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</si>
  <si>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</si>
  <si>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</si>
  <si>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</si>
  <si>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</si>
  <si>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</si>
  <si>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</si>
  <si>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</si>
  <si>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</si>
  <si>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</si>
  <si>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</si>
  <si>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</si>
  <si>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Allocation Available on Request. Bordeaux Collection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</si>
  <si>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</si>
  <si>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</si>
  <si>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</si>
  <si>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</si>
  <si>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</si>
  <si>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</si>
  <si>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</si>
  <si>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</si>
  <si>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 xml:space="preserve">Gerard Bertrand Clos D'Ora Organic Red 2019, Occitanie
</t>
  </si>
  <si>
    <t>Gerard Bertrand La Forge Red 2020, Occitanie</t>
  </si>
  <si>
    <t>Gerard Betrand Aigle Imperial Cremant de Limoux White 2015 , Occitaine</t>
  </si>
  <si>
    <t>Orange</t>
  </si>
  <si>
    <t>Remírez de Ganuza Maria Reserva 2016, Rioja</t>
  </si>
  <si>
    <t>Remírez de Ganuza Gran Reserva 2005, Rioja</t>
  </si>
  <si>
    <t>150cl x 6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</si>
  <si>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</si>
  <si>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</si>
  <si>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</si>
  <si>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</si>
  <si>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</si>
  <si>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</si>
  <si>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</si>
  <si>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</si>
  <si>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</si>
  <si>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</si>
  <si>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</si>
  <si>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FW Beaune Theurons 1er Cru Domaine Gagey, Louis Jadot</t>
  </si>
  <si>
    <t>FW Corton-Pougets Grand Cru, Domaine des Héritiers, Louis Jadot</t>
  </si>
  <si>
    <t>Fiefs de Lagrange 2017 6x75cl</t>
  </si>
  <si>
    <t>Bollinger La Grande Année Rosé 2014</t>
  </si>
  <si>
    <t>Remírez de Ganuza Gran Reserva 2015 Tempranillo-Graciano, Rioja 15%</t>
  </si>
  <si>
    <t>Chateau Peyrabon Haut Medoc 2012 150cl</t>
  </si>
  <si>
    <t>Chateau Peyrabon Haut Medoc 2011</t>
  </si>
  <si>
    <t>Murmure de Larcis Ducasse St Emilion 2014</t>
  </si>
  <si>
    <t>2000</t>
  </si>
  <si>
    <t>Moulis</t>
  </si>
  <si>
    <t>Saint-Julien</t>
  </si>
  <si>
    <t>Haut-Médoc</t>
  </si>
  <si>
    <t>Limarí Valley</t>
  </si>
  <si>
    <t>Coquimbo</t>
  </si>
  <si>
    <t xml:space="preserve">Availability </t>
  </si>
  <si>
    <t>Corton Pougets</t>
  </si>
  <si>
    <t>Requested Quantity</t>
  </si>
  <si>
    <t>Cataluya</t>
  </si>
  <si>
    <t>Eroica XLC Riesling 2019, Washington State</t>
  </si>
  <si>
    <t>FW Idus Vall Llach, Priorat</t>
  </si>
  <si>
    <t>Chateau Musar Red 2018, Bekaa Valley</t>
  </si>
  <si>
    <t>FW WEIL KI KIED KIED GG GG 21 75X6</t>
  </si>
  <si>
    <t>Catena Zapata Argentino Malbec 2019 MAGNUM</t>
  </si>
  <si>
    <t>Beaune 1er Cru Clos des Ursules 2017, Domaine Louis Jadot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</si>
</sst>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3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6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14740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59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164" fontId="4" fillId="8" borderId="0" xfId="0" applyNumberFormat="1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64" fontId="5" fillId="2" borderId="0" xfId="0" applyNumberFormat="1" applyFont="1" applyFill="1" applyAlignment="1">
      <alignment horizontal="center" vertical="center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1" fontId="4" fillId="8" borderId="0" xfId="0" applyNumberFormat="1" applyFont="1" applyFill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0" fillId="0" borderId="2" xfId="0" applyBorder="1"/>
    <xf numFmtId="0" fontId="5" fillId="2" borderId="0" xfId="0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</cellXfs>
  <cellStyles count="14740">
    <cellStyle name="Comma" xfId="2" builtinId="3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3" xfId="9228" xr:uid="{A257F456-7F5F-4A4F-9243-32AED4CA8108}"/>
    <cellStyle name="Comma 10 2 2 2 3" xfId="4637" xr:uid="{AE3C73B7-4BA5-4519-8358-C05D0FCAAC06}"/>
    <cellStyle name="Comma 10 2 2 2 3 2" xfId="11984" xr:uid="{EDF8D1AC-2D24-4B6D-BB0D-8AFC65DD4A86}"/>
    <cellStyle name="Comma 10 2 2 2 4" xfId="8310" xr:uid="{77691501-9CFB-4F6A-BF63-CF4072E7DC1E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3" xfId="9229" xr:uid="{CBFB8153-EC69-4CCF-9E92-D5F126FC1771}"/>
    <cellStyle name="Comma 10 2 2 4" xfId="4267" xr:uid="{246395B8-DC06-4CF3-90E2-E60CDC10C564}"/>
    <cellStyle name="Comma 10 2 2 4 2" xfId="11614" xr:uid="{457BD809-E1F1-4B3E-9394-B127A2E7F990}"/>
    <cellStyle name="Comma 10 2 2 5" xfId="7940" xr:uid="{90095571-FCF1-45F1-82D4-DDD03CF96E15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3" xfId="9230" xr:uid="{C3475659-C710-440C-B38A-1F0BC0AD65B7}"/>
    <cellStyle name="Comma 10 2 3 3" xfId="4638" xr:uid="{9C512FD1-BBC2-4DAA-9CCC-FA349C61D871}"/>
    <cellStyle name="Comma 10 2 3 3 2" xfId="11985" xr:uid="{11FA91C5-8F20-489F-B53C-465E0DE89996}"/>
    <cellStyle name="Comma 10 2 3 4" xfId="8311" xr:uid="{3D679CEF-575C-4810-9F52-C9FC25EBF3D7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3" xfId="9231" xr:uid="{06F2503A-A1E0-4101-BA4E-DF2701ACF2F0}"/>
    <cellStyle name="Comma 10 2 5" xfId="3997" xr:uid="{FB6291CB-A492-4F0B-AA89-18DC92402E11}"/>
    <cellStyle name="Comma 10 2 5 2" xfId="11344" xr:uid="{49A2D5C9-132E-408B-8E60-2D933F3C9326}"/>
    <cellStyle name="Comma 10 2 6" xfId="7670" xr:uid="{6AD2952B-ECDF-4505-819D-1A44364353A2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3" xfId="9232" xr:uid="{E46A2FC0-A53F-4D97-B5E2-E845B6ABCD56}"/>
    <cellStyle name="Comma 10 3 2 3" xfId="4639" xr:uid="{864370E4-0407-4824-A7D6-85488FD4CB1A}"/>
    <cellStyle name="Comma 10 3 2 3 2" xfId="11986" xr:uid="{3DBFD355-4E3C-4E71-A5A0-CD6E36897178}"/>
    <cellStyle name="Comma 10 3 2 4" xfId="8312" xr:uid="{DB60591D-F4EE-41C4-82F8-423E339A02BE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3" xfId="9233" xr:uid="{CF051B86-94D7-4AA2-AEA2-F68A38EF5DC0}"/>
    <cellStyle name="Comma 10 3 4" xfId="4268" xr:uid="{323EE552-CE2B-42C4-8E05-FD4E9B87F740}"/>
    <cellStyle name="Comma 10 3 4 2" xfId="11615" xr:uid="{C386DC56-44D1-4220-A966-9DDDC9BFFA56}"/>
    <cellStyle name="Comma 10 3 5" xfId="7941" xr:uid="{59864E79-DD4C-48F8-816F-EF60625F726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3" xfId="9234" xr:uid="{9186EEEE-C7E1-4080-87B8-6144506A4A4B}"/>
    <cellStyle name="Comma 10 4 2 3" xfId="4640" xr:uid="{D2C755A5-E542-426E-A814-ED28D3A3967C}"/>
    <cellStyle name="Comma 10 4 2 3 2" xfId="11987" xr:uid="{6D7B8B03-E2E2-46F9-BD1A-24D9F616F200}"/>
    <cellStyle name="Comma 10 4 2 4" xfId="8313" xr:uid="{B812D20E-E228-4EB2-935A-474D0DF6BD10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3" xfId="9235" xr:uid="{DC49A110-6501-4222-8568-0F00EEAFF576}"/>
    <cellStyle name="Comma 10 4 4" xfId="4175" xr:uid="{DD28EDA8-A386-4298-98C7-0FAE63CA907C}"/>
    <cellStyle name="Comma 10 4 4 2" xfId="11522" xr:uid="{A4E1F5DD-8934-412F-8A26-0DD504D98A28}"/>
    <cellStyle name="Comma 10 4 5" xfId="7848" xr:uid="{9655094B-5B3A-4557-8B6A-7080492B8D1C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3" xfId="9236" xr:uid="{5D76CFFD-2E65-442C-B265-DFB637F58BE2}"/>
    <cellStyle name="Comma 10 5 3" xfId="4641" xr:uid="{F496DB1A-FD9B-4674-A247-B6F83729C61E}"/>
    <cellStyle name="Comma 10 5 3 2" xfId="11988" xr:uid="{BE59CCBB-4DEA-421B-83AB-15632A6AFF63}"/>
    <cellStyle name="Comma 10 5 4" xfId="8314" xr:uid="{F168AD5A-FFD5-4E64-B44F-5EAE4D0D7093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3" xfId="9237" xr:uid="{EC7E2965-8519-4B04-8ED0-6D9F597C4B01}"/>
    <cellStyle name="Comma 10 7" xfId="3807" xr:uid="{4D93A88A-846B-4C5A-8B2E-4ACD106FB7F4}"/>
    <cellStyle name="Comma 10 7 2" xfId="11154" xr:uid="{263AC83C-DC70-425C-B735-514B5FA043E6}"/>
    <cellStyle name="Comma 10 8" xfId="7480" xr:uid="{65BD4EA0-E740-462A-BA92-CFBE915BCCD8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3" xfId="9238" xr:uid="{2372A3E5-BEAD-45A8-A79A-4CF61CBEC2C4}"/>
    <cellStyle name="Comma 11 2 2 2 3" xfId="4642" xr:uid="{E5C754C5-BBAD-42A1-8F16-B47E794545F7}"/>
    <cellStyle name="Comma 11 2 2 2 3 2" xfId="11989" xr:uid="{4AFAD9C0-D550-4FA2-8E01-77056B0579D0}"/>
    <cellStyle name="Comma 11 2 2 2 4" xfId="8315" xr:uid="{2B9E9C4D-AF6B-462A-AA5B-F3BA02725470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3" xfId="9239" xr:uid="{832D623C-DF00-44A1-8F2E-2FF50E5E7EB7}"/>
    <cellStyle name="Comma 11 2 2 4" xfId="4269" xr:uid="{8C8B4F97-0476-4CFD-BE77-91DAA90A7E51}"/>
    <cellStyle name="Comma 11 2 2 4 2" xfId="11616" xr:uid="{C45844C6-7A7B-4797-A456-DE68B6084FC9}"/>
    <cellStyle name="Comma 11 2 2 5" xfId="7942" xr:uid="{240D2E17-C018-44CB-8F80-FD8620747386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3" xfId="9240" xr:uid="{7EA8E82C-A8B0-4161-96C6-8B3C89BFE215}"/>
    <cellStyle name="Comma 11 2 3 3" xfId="4643" xr:uid="{2FCC9FDA-BC71-4052-9CD7-15DC02D17B58}"/>
    <cellStyle name="Comma 11 2 3 3 2" xfId="11990" xr:uid="{81E215D2-8454-46A1-8DF5-676F796C9858}"/>
    <cellStyle name="Comma 11 2 3 4" xfId="8316" xr:uid="{FC0BBD6A-2EFD-4C35-9793-2A6F8A929B96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3" xfId="9241" xr:uid="{A6EEAB2B-63C8-409B-802D-A3490CD5C9D4}"/>
    <cellStyle name="Comma 11 2 5" xfId="4083" xr:uid="{48FE386C-2796-44A1-840C-EA1B0CEA2926}"/>
    <cellStyle name="Comma 11 2 5 2" xfId="11430" xr:uid="{F63B2A29-62C5-4FC8-9374-3530081634E6}"/>
    <cellStyle name="Comma 11 2 6" xfId="7756" xr:uid="{2479D6B3-9BBA-4A43-8117-9A0CDAB91E9A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3" xfId="9242" xr:uid="{43356512-2556-45C6-BF7E-7C6BB08F20C1}"/>
    <cellStyle name="Comma 11 3 2 3" xfId="4644" xr:uid="{715556B3-DA0B-4E6D-8B77-5A330C065282}"/>
    <cellStyle name="Comma 11 3 2 3 2" xfId="11991" xr:uid="{014F6E75-BA77-4A08-A6B9-1F6945E7CC8F}"/>
    <cellStyle name="Comma 11 3 2 4" xfId="8317" xr:uid="{E4155386-AADD-407F-ABBA-4BBE55E74A2E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3" xfId="9243" xr:uid="{CB26BFED-F48E-471E-ADFF-D7380FDABD18}"/>
    <cellStyle name="Comma 11 3 4" xfId="4270" xr:uid="{0F04D36A-7368-46F7-A725-D6F778A44CDF}"/>
    <cellStyle name="Comma 11 3 4 2" xfId="11617" xr:uid="{6835CA72-8479-4273-843B-8F2905FAE266}"/>
    <cellStyle name="Comma 11 3 5" xfId="7943" xr:uid="{C075C9BD-A1B8-463C-A610-FF515400E15D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3" xfId="9244" xr:uid="{03C3D4E2-9D83-4704-AE0A-0D774138CCD6}"/>
    <cellStyle name="Comma 11 4 2 3" xfId="4645" xr:uid="{B23EF33B-F0F9-43CE-8E1E-ED3A6D422FBD}"/>
    <cellStyle name="Comma 11 4 2 3 2" xfId="11992" xr:uid="{7809C265-3773-4C3D-A326-6E549090B9AA}"/>
    <cellStyle name="Comma 11 4 2 4" xfId="8318" xr:uid="{04E0A1C4-0596-46CB-87BE-1E5D77A281B0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3" xfId="9245" xr:uid="{DB90DBC8-58C1-4602-B41F-3F386BB73661}"/>
    <cellStyle name="Comma 11 4 4" xfId="4261" xr:uid="{3834043C-166F-4378-8DCB-1CDC4E7E930E}"/>
    <cellStyle name="Comma 11 4 4 2" xfId="11608" xr:uid="{0E1492B1-8F0B-4577-A04D-8D008990741F}"/>
    <cellStyle name="Comma 11 4 5" xfId="7934" xr:uid="{480666F0-E6EB-40CC-A583-BBB0C2215780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3" xfId="9246" xr:uid="{94BDAF75-C80B-4172-A255-46585F7C18D6}"/>
    <cellStyle name="Comma 11 5 3" xfId="4646" xr:uid="{F878A930-4DF2-4262-BA05-3F7540480AEC}"/>
    <cellStyle name="Comma 11 5 3 2" xfId="11993" xr:uid="{A93431EA-2C21-4F5F-A222-AAF676128459}"/>
    <cellStyle name="Comma 11 5 4" xfId="8319" xr:uid="{5557E124-B952-4D06-A9BF-096742B95270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3" xfId="9247" xr:uid="{4EEEA6D5-71FF-4FC6-B06C-996F0BA77762}"/>
    <cellStyle name="Comma 11 7" xfId="3893" xr:uid="{AC1D2FFF-9039-4F5A-8E5F-08EC675FAB5C}"/>
    <cellStyle name="Comma 11 7 2" xfId="11240" xr:uid="{EFC62B07-8AF8-4B95-A78A-1B7D672896D1}"/>
    <cellStyle name="Comma 11 8" xfId="7566" xr:uid="{695E2FC7-968C-4A01-BA0E-16E34DE33607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3" xfId="9248" xr:uid="{7CDAED6A-FF50-4C19-A431-71E20451ECD5}"/>
    <cellStyle name="Comma 12 2 2 2 3" xfId="4647" xr:uid="{5FC61616-35D2-432D-ACE5-721AB9AD4920}"/>
    <cellStyle name="Comma 12 2 2 2 3 2" xfId="11994" xr:uid="{C80E83F0-FD98-40C0-9663-FBA2103854D9}"/>
    <cellStyle name="Comma 12 2 2 2 4" xfId="8320" xr:uid="{AA944985-87BF-433A-97AE-45E98F2C6EA9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3" xfId="9249" xr:uid="{E76AE3BF-A564-447F-9938-E792FD0B137C}"/>
    <cellStyle name="Comma 12 2 2 4" xfId="4271" xr:uid="{7AD04C80-D344-4BE5-B5F5-08779850F149}"/>
    <cellStyle name="Comma 12 2 2 4 2" xfId="11618" xr:uid="{8486B79F-21AA-4B2F-A956-6D2A49CA3A2F}"/>
    <cellStyle name="Comma 12 2 2 5" xfId="7944" xr:uid="{6D8C7D78-6948-4085-BABE-392B2C2BDB5A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3" xfId="9250" xr:uid="{48706414-65BC-463D-A901-73C5D6478278}"/>
    <cellStyle name="Comma 12 2 3 3" xfId="4648" xr:uid="{B4A28116-EAF3-4581-8ABF-D2FB21EFB1E0}"/>
    <cellStyle name="Comma 12 2 3 3 2" xfId="11995" xr:uid="{0BA67FB2-51DD-4DDE-A66C-D76489F2AC17}"/>
    <cellStyle name="Comma 12 2 3 4" xfId="8321" xr:uid="{769A14F3-5046-4B4F-B1B7-C5E036DEEA6C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3" xfId="9251" xr:uid="{F26682A2-EA37-446D-B4E7-723BFA2A45EC}"/>
    <cellStyle name="Comma 12 2 5" xfId="4085" xr:uid="{9BA3D121-C462-41BD-82B6-910D1229534C}"/>
    <cellStyle name="Comma 12 2 5 2" xfId="11432" xr:uid="{6ADB6CB3-BB17-4301-9765-8804C316B637}"/>
    <cellStyle name="Comma 12 2 6" xfId="7758" xr:uid="{883BCD4A-BFD3-4CDE-9668-E62124283D39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3" xfId="9252" xr:uid="{3F803640-3AF2-4E1C-B30B-6E5F4CACABF2}"/>
    <cellStyle name="Comma 12 3 2 3" xfId="4649" xr:uid="{3D649679-91F4-41DC-A62D-3B5DAF50FBC0}"/>
    <cellStyle name="Comma 12 3 2 3 2" xfId="11996" xr:uid="{D7E0DDA5-CD93-42F2-9337-8E1FAD08D6E5}"/>
    <cellStyle name="Comma 12 3 2 4" xfId="8322" xr:uid="{AF5DF409-E814-4FF0-A95F-A247E910ADE6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3" xfId="9253" xr:uid="{4277A0D4-E3C9-47EB-B2EB-7FE9317DCBA2}"/>
    <cellStyle name="Comma 12 3 4" xfId="4272" xr:uid="{477FD9DB-7583-41EC-9BEB-D02D6AE22A21}"/>
    <cellStyle name="Comma 12 3 4 2" xfId="11619" xr:uid="{4B013059-67F3-4003-93B0-07F675F8A970}"/>
    <cellStyle name="Comma 12 3 5" xfId="7945" xr:uid="{2A1B9340-245D-4F3C-A997-FF5FFBFD02A4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3" xfId="9254" xr:uid="{DCCC2EE9-BDD8-483C-9266-E3795F6DDFC9}"/>
    <cellStyle name="Comma 12 4 2 3" xfId="4650" xr:uid="{26D28F02-37CD-42C1-876E-F0967AEC735C}"/>
    <cellStyle name="Comma 12 4 2 3 2" xfId="11997" xr:uid="{8A12C430-A8B6-4603-8E04-30212CAAC262}"/>
    <cellStyle name="Comma 12 4 2 4" xfId="8323" xr:uid="{575F1CFB-E63C-43E7-B8AE-DEB7722A7FC7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3" xfId="9255" xr:uid="{3CADED86-DFAD-427D-B8CB-230FE5E3BD8D}"/>
    <cellStyle name="Comma 12 4 4" xfId="4263" xr:uid="{0A8C3864-7209-4064-AEA8-53AF9F3C47FB}"/>
    <cellStyle name="Comma 12 4 4 2" xfId="11610" xr:uid="{629173CB-026F-4967-92D0-3865D25F24C8}"/>
    <cellStyle name="Comma 12 4 5" xfId="7936" xr:uid="{0C95E836-A9AF-4821-AF20-DF91F2EED7B9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3" xfId="9256" xr:uid="{6F7BD5B4-9D97-466E-9085-A094CD9C820D}"/>
    <cellStyle name="Comma 12 5 3" xfId="4651" xr:uid="{27B5F29E-A352-4162-8CFA-A0C4796FA34F}"/>
    <cellStyle name="Comma 12 5 3 2" xfId="11998" xr:uid="{0E11EBAE-1542-49F0-8CEC-798139BCCBCF}"/>
    <cellStyle name="Comma 12 5 4" xfId="8324" xr:uid="{B4A67F1A-7402-47F0-B168-54BBC7F74420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3" xfId="9257" xr:uid="{2F456CA7-D4D8-4DA8-A3DD-C0F352725B67}"/>
    <cellStyle name="Comma 12 7" xfId="3895" xr:uid="{5F270DB2-AB88-4FCF-BA71-5CFE17ADC473}"/>
    <cellStyle name="Comma 12 7 2" xfId="11242" xr:uid="{1E59545D-F1FB-4B3E-B36C-BC1FB6004806}"/>
    <cellStyle name="Comma 12 8" xfId="7568" xr:uid="{90D8801C-9144-4F68-9BC2-A430B141C0D4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3" xfId="9258" xr:uid="{7FEB77EB-0863-4700-ABC1-93106DE8B0D2}"/>
    <cellStyle name="Comma 13 2 2 2 3" xfId="4652" xr:uid="{F9629940-110A-4C5C-8BE6-A9440EC3821C}"/>
    <cellStyle name="Comma 13 2 2 2 3 2" xfId="11999" xr:uid="{F48D8836-314D-4D6B-88DA-B9C18D66F430}"/>
    <cellStyle name="Comma 13 2 2 2 4" xfId="8325" xr:uid="{E5400928-4881-4FC1-B060-6A3227DA98D2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3" xfId="9259" xr:uid="{EA758A86-D606-4571-ACBA-3018111BD9E4}"/>
    <cellStyle name="Comma 13 2 2 4" xfId="4273" xr:uid="{AC6E428B-5A5B-4046-989C-5A5B397DA73A}"/>
    <cellStyle name="Comma 13 2 2 4 2" xfId="11620" xr:uid="{C7B8EC20-F1A8-4AFD-AA52-887F3ED7C79B}"/>
    <cellStyle name="Comma 13 2 2 5" xfId="7946" xr:uid="{25607F94-754D-43B1-9492-8DB2A985999A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3" xfId="9260" xr:uid="{4F3735F4-3D48-4C7C-8D84-4DAD253C2D37}"/>
    <cellStyle name="Comma 13 2 3 3" xfId="4653" xr:uid="{A654A209-D00A-491C-B49E-388281A739C4}"/>
    <cellStyle name="Comma 13 2 3 3 2" xfId="12000" xr:uid="{4931E2F9-E60A-4343-AE09-96CBA397A07E}"/>
    <cellStyle name="Comma 13 2 3 4" xfId="8326" xr:uid="{60F36FD0-6697-40D6-8C30-7A9A7228C552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3" xfId="9261" xr:uid="{870701C6-0C79-4F59-9AB7-D52D3ADEF57A}"/>
    <cellStyle name="Comma 13 2 5" xfId="4087" xr:uid="{10FB98C5-3684-499B-ACF4-35E0BB44341A}"/>
    <cellStyle name="Comma 13 2 5 2" xfId="11434" xr:uid="{B268F1BC-8FDB-40E1-A2E0-5F723B8EBD90}"/>
    <cellStyle name="Comma 13 2 6" xfId="7760" xr:uid="{0D8FCAF0-C38A-4E7C-86EC-7DBD7274919C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3" xfId="9262" xr:uid="{107B9B4F-B41E-48AE-BAAC-213E5EF1191D}"/>
    <cellStyle name="Comma 13 3 2 3" xfId="4654" xr:uid="{8401EF87-07D7-4856-8A7D-1BA264790C17}"/>
    <cellStyle name="Comma 13 3 2 3 2" xfId="12001" xr:uid="{E5D1B23D-E9F4-4B9E-9204-0FFCB9B92103}"/>
    <cellStyle name="Comma 13 3 2 4" xfId="8327" xr:uid="{0BF57B13-4A8A-4B7F-81EF-5364E8F7857F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3" xfId="9263" xr:uid="{A2E7E52C-B038-4FE5-9939-A152A40D63DB}"/>
    <cellStyle name="Comma 13 3 4" xfId="4274" xr:uid="{FBA65E61-DB55-4C15-A439-470046D9C6F0}"/>
    <cellStyle name="Comma 13 3 4 2" xfId="11621" xr:uid="{ACE14F8B-4F07-4CEB-8073-182EAEDD8B94}"/>
    <cellStyle name="Comma 13 3 5" xfId="7947" xr:uid="{E74A6AA0-7161-4F34-8874-FDBA7FC1F30D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3" xfId="9264" xr:uid="{8395C4AA-E0BE-4172-9017-EFAD8D4E698F}"/>
    <cellStyle name="Comma 13 4 2 3" xfId="4655" xr:uid="{B38508BD-20F2-4D01-B6BD-C3E3D2D52092}"/>
    <cellStyle name="Comma 13 4 2 3 2" xfId="12002" xr:uid="{07AABCEF-9A0B-45D1-86FD-BC334B1430EC}"/>
    <cellStyle name="Comma 13 4 2 4" xfId="8328" xr:uid="{578CE92B-DDD6-40E0-BF87-53B51989914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3" xfId="9265" xr:uid="{8D736A03-AA57-4919-AE22-8F8CB9CAE6EE}"/>
    <cellStyle name="Comma 13 4 4" xfId="4265" xr:uid="{2F8594A2-3E7E-488B-8A4A-D5CF019891F0}"/>
    <cellStyle name="Comma 13 4 4 2" xfId="11612" xr:uid="{FA827492-34A9-4D54-81F5-9D026FA4C0E3}"/>
    <cellStyle name="Comma 13 4 5" xfId="7938" xr:uid="{4C82082B-9068-45E3-B346-9CCB47D83979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3" xfId="9266" xr:uid="{8EA421B6-D4FA-4F93-8B99-0BD624AEF68F}"/>
    <cellStyle name="Comma 13 5 3" xfId="4656" xr:uid="{1836BF95-EE69-4D55-9DB5-FB7A7A9663AE}"/>
    <cellStyle name="Comma 13 5 3 2" xfId="12003" xr:uid="{7AC098AA-E5DB-4980-A71F-1A39E2CF8801}"/>
    <cellStyle name="Comma 13 5 4" xfId="8329" xr:uid="{CFE421A6-9BE5-44F3-A51B-2CFA8DD57812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3" xfId="9267" xr:uid="{E85A99AB-C97D-4DEF-B97E-36419C663E3D}"/>
    <cellStyle name="Comma 13 7" xfId="3897" xr:uid="{05CA3B1A-B1E7-4BF9-9C87-E89BF4F9FA24}"/>
    <cellStyle name="Comma 13 7 2" xfId="11244" xr:uid="{136CA381-F4A8-4409-958F-1652F6291926}"/>
    <cellStyle name="Comma 13 8" xfId="7570" xr:uid="{2FAB6E10-77A1-456D-B496-72C3631F27BC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3" xfId="9268" xr:uid="{91456D1A-E34B-4DA8-B47F-EB4712CB79C8}"/>
    <cellStyle name="Comma 14 2 2 3" xfId="4657" xr:uid="{D8221CD1-EB78-4F8E-8BB1-342B3286966C}"/>
    <cellStyle name="Comma 14 2 2 3 2" xfId="12004" xr:uid="{3AA0829F-7FCB-4CEC-9641-C18AA106F928}"/>
    <cellStyle name="Comma 14 2 2 4" xfId="8330" xr:uid="{636AD94C-9B80-433A-A075-4FCA9ACB84F6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3" xfId="9269" xr:uid="{9454BA11-04A1-4832-91B1-B5F156484BFB}"/>
    <cellStyle name="Comma 14 2 4" xfId="4275" xr:uid="{3103FC87-3DE9-4283-A6A0-05EA9605E129}"/>
    <cellStyle name="Comma 14 2 4 2" xfId="11622" xr:uid="{3E891155-813A-438A-AB66-8E39E92C6847}"/>
    <cellStyle name="Comma 14 2 5" xfId="7948" xr:uid="{BE246E49-A795-41E7-8FB2-C3E21491C2BC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3" xfId="9270" xr:uid="{75C15A46-F5A8-4C37-ADDA-19AF838233E8}"/>
    <cellStyle name="Comma 14 3 3" xfId="4658" xr:uid="{B4F1F0EF-87A1-453C-A856-4D4BD9FB34BD}"/>
    <cellStyle name="Comma 14 3 3 2" xfId="12005" xr:uid="{F87348FC-7B3F-4671-9D08-9EB60D8C460B}"/>
    <cellStyle name="Comma 14 3 4" xfId="8331" xr:uid="{13BC4DCB-452B-491D-89C6-85BE36CD3F8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3" xfId="9271" xr:uid="{69A2F4E8-04EC-4173-875D-09C94582F90B}"/>
    <cellStyle name="Comma 14 5" xfId="3909" xr:uid="{D38B191E-BBC7-467F-9D64-9DB0434ED422}"/>
    <cellStyle name="Comma 14 5 2" xfId="11256" xr:uid="{20EF13FE-EDF4-4DAF-AC40-C2DB36E6666C}"/>
    <cellStyle name="Comma 14 6" xfId="7582" xr:uid="{15B41B8C-FFA2-49D7-A902-D3AA76A2B092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3" xfId="9272" xr:uid="{FD60CDF6-9BEB-4FA8-9092-E3C7A6E87700}"/>
    <cellStyle name="Comma 15 2 3" xfId="4659" xr:uid="{992CD6C6-04CE-4EE1-A262-BCC13973C927}"/>
    <cellStyle name="Comma 15 2 3 2" xfId="12006" xr:uid="{7F411C3A-0CAD-4122-BEBB-DD4B0E8EEBAD}"/>
    <cellStyle name="Comma 15 2 4" xfId="8332" xr:uid="{CC13782F-8CFE-48A8-9E39-56BF88AD9C38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3" xfId="9273" xr:uid="{62D26C64-8F42-4AAF-825B-D75DD2A9CC4B}"/>
    <cellStyle name="Comma 15 4" xfId="4276" xr:uid="{AFF4319A-FC63-450F-8CA3-5E3FDADC1FA8}"/>
    <cellStyle name="Comma 15 4 2" xfId="11623" xr:uid="{AAB5C329-CFCE-4C5F-83AE-820574D0435B}"/>
    <cellStyle name="Comma 15 5" xfId="7949" xr:uid="{304DFDD7-D81C-49C1-A05A-92912AC81704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3" xfId="9274" xr:uid="{EE9112C0-516F-410A-BFE6-4046913381EF}"/>
    <cellStyle name="Comma 16 3" xfId="4660" xr:uid="{F8D4B93C-E75A-4397-812B-D067BD82A686}"/>
    <cellStyle name="Comma 16 3 2" xfId="12007" xr:uid="{948CBE3C-91DA-4E09-AB89-0B9FFD82A6B1}"/>
    <cellStyle name="Comma 16 4" xfId="8333" xr:uid="{123B2144-5DE8-4078-B3EF-5731A578519F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3" xfId="9275" xr:uid="{1587D7BE-33B9-4C41-A931-D7C5D2EB14E7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3" xfId="11065" xr:uid="{157E3494-164E-4CD4-858B-7D5915CFD1C1}"/>
    <cellStyle name="Comma 19" xfId="3719" xr:uid="{307E412D-42F2-47AA-8897-922646EE2C3C}"/>
    <cellStyle name="Comma 19 2" xfId="11066" xr:uid="{D5F79EC0-7F2F-48E7-A82F-178B1204AFF2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3" xfId="9276" xr:uid="{9D80BE4D-0793-4070-932D-A7EED93AF955}"/>
    <cellStyle name="Comma 2 10 2 2 3" xfId="4661" xr:uid="{925683C8-54A1-4684-B360-BC2BFB4ED085}"/>
    <cellStyle name="Comma 2 10 2 2 3 2" xfId="12008" xr:uid="{E66E5ABB-0B05-4A76-9D2F-895DAE4F7EDF}"/>
    <cellStyle name="Comma 2 10 2 2 4" xfId="8334" xr:uid="{72D782DC-9A38-4D7F-99E7-F87E5789775B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3" xfId="9277" xr:uid="{ED7692E4-9E69-4D21-9278-96A1FD5B0E1E}"/>
    <cellStyle name="Comma 2 10 2 4" xfId="4277" xr:uid="{D72AA054-A319-4C83-923F-7441C615A54D}"/>
    <cellStyle name="Comma 2 10 2 4 2" xfId="11624" xr:uid="{9B1C9CA6-EE5D-4FAE-B49B-BA401C25ED50}"/>
    <cellStyle name="Comma 2 10 2 5" xfId="7950" xr:uid="{B0A1B504-643E-4720-849A-5AACE4D6B64D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3" xfId="9278" xr:uid="{197BB209-ED6B-4970-95B0-6C794279425B}"/>
    <cellStyle name="Comma 2 10 3 3" xfId="4662" xr:uid="{A72DEF20-8020-4ADB-87D9-AF79AAED4A47}"/>
    <cellStyle name="Comma 2 10 3 3 2" xfId="12009" xr:uid="{6A6230A4-BCE3-4102-8F58-DBC20B9E5C5E}"/>
    <cellStyle name="Comma 2 10 3 4" xfId="8335" xr:uid="{1C970903-7264-4991-BEC1-91E8044D0D3F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3" xfId="9279" xr:uid="{80A0797F-6222-416B-BE3C-D34AA0784B22}"/>
    <cellStyle name="Comma 2 10 5" xfId="3899" xr:uid="{A48AE5AA-F47E-41FB-9B5A-F7B728361A17}"/>
    <cellStyle name="Comma 2 10 5 2" xfId="11246" xr:uid="{86BE95C7-B4D7-487E-87B5-E29EDCF88C07}"/>
    <cellStyle name="Comma 2 10 6" xfId="7572" xr:uid="{2E89548E-09E7-46D5-9F23-91E161A229FB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3" xfId="9280" xr:uid="{F1AD8B93-F69F-4E82-BD7A-18605E73D2E6}"/>
    <cellStyle name="Comma 2 11 2 3" xfId="4663" xr:uid="{C08E6805-9804-4216-9F3B-77908D220D11}"/>
    <cellStyle name="Comma 2 11 2 3 2" xfId="12010" xr:uid="{93D59A4D-CFA5-4B5A-9CC5-872C41CAF6E6}"/>
    <cellStyle name="Comma 2 11 2 4" xfId="8336" xr:uid="{6F7DC9DA-5173-41A7-BEDB-707411A676EE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3" xfId="9281" xr:uid="{3BF1A5E1-700B-437E-B73F-18458F0FD183}"/>
    <cellStyle name="Comma 2 11 4" xfId="4278" xr:uid="{B6E7F28C-5388-44EE-B976-F6595DA8B8CA}"/>
    <cellStyle name="Comma 2 11 4 2" xfId="11625" xr:uid="{7627A106-9EEF-41A9-B7AD-0AD8ABB778F2}"/>
    <cellStyle name="Comma 2 11 5" xfId="7951" xr:uid="{D80B441F-EF95-4A46-81B5-80FF8C338796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3" xfId="9282" xr:uid="{ABE17DB0-2920-4348-AB9B-F1EF578FFD34}"/>
    <cellStyle name="Comma 2 12 2 3" xfId="4664" xr:uid="{8D20834E-E455-4B04-9C59-B82C64D14F69}"/>
    <cellStyle name="Comma 2 12 2 3 2" xfId="12011" xr:uid="{1868C3AD-FD82-4109-B551-A5AFE5875827}"/>
    <cellStyle name="Comma 2 12 2 4" xfId="8337" xr:uid="{102C67AC-7F39-467B-B97F-43270B570EB5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3" xfId="9283" xr:uid="{DE5A0E2A-3BC2-4FEB-9E74-505624F2D595}"/>
    <cellStyle name="Comma 2 12 4" xfId="4089" xr:uid="{DB9A7D5C-1343-4964-B4FC-39F41CDCA963}"/>
    <cellStyle name="Comma 2 12 4 2" xfId="11436" xr:uid="{272A532A-2951-4576-B98E-75316F4606F3}"/>
    <cellStyle name="Comma 2 12 5" xfId="7762" xr:uid="{12EE7421-A8AD-4A3D-89A6-AC4460691ED5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3" xfId="9284" xr:uid="{EC410F60-273C-4646-ACDA-9465FFB3A1F5}"/>
    <cellStyle name="Comma 2 13 3" xfId="4665" xr:uid="{31720744-9802-4A1A-8AD0-B253F6CFBC86}"/>
    <cellStyle name="Comma 2 13 3 2" xfId="12012" xr:uid="{EB4B80A9-2F14-4868-809F-E9EC1576A05E}"/>
    <cellStyle name="Comma 2 13 4" xfId="8338" xr:uid="{8AD3C908-C743-4218-AD4B-4B4D37E132DB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3" xfId="9285" xr:uid="{F7EAEF29-C0A2-4C10-B66C-EB09C9715059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3" xfId="11064" xr:uid="{A3A4D234-8B2A-4F15-8AFA-AAB74DAF0D32}"/>
    <cellStyle name="Comma 2 16" xfId="3721" xr:uid="{2CA1E100-A3D0-44A7-8DC1-913764D8A340}"/>
    <cellStyle name="Comma 2 16 2" xfId="11068" xr:uid="{F2EED509-CE8E-4E86-A60C-B1AB1FFFEE13}"/>
    <cellStyle name="Comma 2 17" xfId="7394" xr:uid="{C7445338-E6ED-4F84-97E3-48238FAFF163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3" xfId="9286" xr:uid="{741FEA04-AB70-453F-AC63-086C174DACA3}"/>
    <cellStyle name="Comma 2 2 10 2 3" xfId="4666" xr:uid="{4E455F91-7C6B-4D98-9979-7BC78BC292FF}"/>
    <cellStyle name="Comma 2 2 10 2 3 2" xfId="12013" xr:uid="{9A45AB5E-12B0-4CBC-BA42-2BB8277FC8C0}"/>
    <cellStyle name="Comma 2 2 10 2 4" xfId="8339" xr:uid="{7CA5C111-CFAC-4A81-B3F7-5A69513C7112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3" xfId="9287" xr:uid="{68E6EA3F-FFEB-4B98-9DFF-D645C887E62A}"/>
    <cellStyle name="Comma 2 2 10 4" xfId="4279" xr:uid="{835C3B8F-8645-4CD6-BEA0-39EF6B373235}"/>
    <cellStyle name="Comma 2 2 10 4 2" xfId="11626" xr:uid="{0107AFDD-A993-425C-BC1C-23D77DB411D6}"/>
    <cellStyle name="Comma 2 2 10 5" xfId="7952" xr:uid="{8325F52B-0F78-4D35-8956-1B1452DF36D6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3" xfId="9288" xr:uid="{86E7C630-03BF-4890-8E3F-DB025DA71F92}"/>
    <cellStyle name="Comma 2 2 11 2 3" xfId="4667" xr:uid="{0F2A1A6A-14E7-4047-83B8-848F169439C4}"/>
    <cellStyle name="Comma 2 2 11 2 3 2" xfId="12014" xr:uid="{10DC70B4-36E6-47C7-9B9F-80E446DA4FB5}"/>
    <cellStyle name="Comma 2 2 11 2 4" xfId="8340" xr:uid="{341EC951-F749-41FF-AFB0-E1C995B0E868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3" xfId="9289" xr:uid="{102B3BEA-9F14-43FD-BA40-E3B22ABE5741}"/>
    <cellStyle name="Comma 2 2 11 4" xfId="4090" xr:uid="{CC770B92-3D4A-4221-A920-5BB745C1FB09}"/>
    <cellStyle name="Comma 2 2 11 4 2" xfId="11437" xr:uid="{49C506CB-14D5-4DE8-A95F-B09EC868E27A}"/>
    <cellStyle name="Comma 2 2 11 5" xfId="7763" xr:uid="{918D7E6D-967E-49E3-8832-DCC6DC1F0AE7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3" xfId="9290" xr:uid="{AB212AD0-85A3-421F-9EA9-C5F91C9D9DCF}"/>
    <cellStyle name="Comma 2 2 12 3" xfId="4668" xr:uid="{011D7C55-430C-49B9-A714-BD0990B6F371}"/>
    <cellStyle name="Comma 2 2 12 3 2" xfId="12015" xr:uid="{A635F804-2360-4707-A360-877B0A06AB1B}"/>
    <cellStyle name="Comma 2 2 12 4" xfId="8341" xr:uid="{DDC6449B-1E48-43BF-A29D-E4E6F419D467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3" xfId="9291" xr:uid="{0D14CE2A-7B4A-4E68-A19F-749073A03C88}"/>
    <cellStyle name="Comma 2 2 14" xfId="3722" xr:uid="{565BAF7F-6184-41E6-8B9B-7A6BADC1DCF0}"/>
    <cellStyle name="Comma 2 2 14 2" xfId="11069" xr:uid="{A4B41956-DA52-4D20-9710-50FBED1010B7}"/>
    <cellStyle name="Comma 2 2 15" xfId="7395" xr:uid="{AD7B70BB-1CD6-4147-9396-420E7C555489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3" xfId="9292" xr:uid="{F3AB0DDF-1DDD-47B3-B46E-15D860387344}"/>
    <cellStyle name="Comma 2 2 2 11" xfId="3723" xr:uid="{B99B25B8-A651-4C4E-9029-31FF81BBC51B}"/>
    <cellStyle name="Comma 2 2 2 11 2" xfId="11070" xr:uid="{777F86BF-D5C6-4F56-B5E6-629D599EEC20}"/>
    <cellStyle name="Comma 2 2 2 12" xfId="7396" xr:uid="{12A8ACDD-99E2-420E-AFCA-AF57AC1490F0}"/>
    <cellStyle name="Comma 2 2 2 2" xfId="8" xr:uid="{A8666771-C750-4634-9D28-22282BE88770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3" xfId="9293" xr:uid="{71851256-C32B-476A-AD3E-FD05223B1B1B}"/>
    <cellStyle name="Comma 2 2 2 2 2 2 2 2 3" xfId="4669" xr:uid="{336AC4D9-B9C0-4EC2-A232-6B8214CB5F96}"/>
    <cellStyle name="Comma 2 2 2 2 2 2 2 2 3 2" xfId="12016" xr:uid="{5066039D-65A9-47C1-86CC-F963CAEF2502}"/>
    <cellStyle name="Comma 2 2 2 2 2 2 2 2 4" xfId="8342" xr:uid="{145C9C71-3D88-45C7-AB83-9137C8AA990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3" xfId="9294" xr:uid="{5106188F-C3A6-4E2C-A7DF-C05AE0C34697}"/>
    <cellStyle name="Comma 2 2 2 2 2 2 2 4" xfId="4280" xr:uid="{7D044AF7-A8F1-4443-AC54-F1A5BE5FACAE}"/>
    <cellStyle name="Comma 2 2 2 2 2 2 2 4 2" xfId="11627" xr:uid="{6C3C7489-5093-4B7B-BDAE-9E624EC65C0A}"/>
    <cellStyle name="Comma 2 2 2 2 2 2 2 5" xfId="7953" xr:uid="{6E54B640-DCED-46A5-B010-59DEA0B384AE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3" xfId="9295" xr:uid="{7FD7E356-0C80-4471-8C1F-2FEEFFDEC40B}"/>
    <cellStyle name="Comma 2 2 2 2 2 2 3 3" xfId="4670" xr:uid="{C78F802D-919E-4D0A-AC55-F83D53625591}"/>
    <cellStyle name="Comma 2 2 2 2 2 2 3 3 2" xfId="12017" xr:uid="{0B518BB0-52D4-4F5E-AAED-12803F5F9941}"/>
    <cellStyle name="Comma 2 2 2 2 2 2 3 4" xfId="8343" xr:uid="{FBD21195-717E-41D6-9A5A-90510D6703DB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3" xfId="9296" xr:uid="{22C0492D-805D-4C44-9853-7C07DC4097A3}"/>
    <cellStyle name="Comma 2 2 2 2 2 2 5" xfId="4061" xr:uid="{3AB7583D-552F-4758-91FF-7FC7D9AB7941}"/>
    <cellStyle name="Comma 2 2 2 2 2 2 5 2" xfId="11408" xr:uid="{47F4DE53-7A47-4633-870C-6D62F306EA45}"/>
    <cellStyle name="Comma 2 2 2 2 2 2 6" xfId="7734" xr:uid="{B0916F3F-F568-4225-BD0C-7BAF9DE20A40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3" xfId="9297" xr:uid="{6EF05FC1-A305-4DFE-9488-E92C6DF802E5}"/>
    <cellStyle name="Comma 2 2 2 2 2 3 2 3" xfId="4671" xr:uid="{292304C2-C5B5-421A-926A-FEE97DEB03D4}"/>
    <cellStyle name="Comma 2 2 2 2 2 3 2 3 2" xfId="12018" xr:uid="{34446B79-4DE2-4A65-B63F-4FF65E3B5FD0}"/>
    <cellStyle name="Comma 2 2 2 2 2 3 2 4" xfId="8344" xr:uid="{4C07F9EF-4655-4B43-A191-2773DA54B291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3" xfId="9298" xr:uid="{E249F14E-DB74-4688-B27C-A35992927109}"/>
    <cellStyle name="Comma 2 2 2 2 2 3 4" xfId="4281" xr:uid="{00523A06-74BF-4305-8E0A-9008B9B36F45}"/>
    <cellStyle name="Comma 2 2 2 2 2 3 4 2" xfId="11628" xr:uid="{9FD0A777-B46B-4DE2-982C-A89D4565251C}"/>
    <cellStyle name="Comma 2 2 2 2 2 3 5" xfId="7954" xr:uid="{DCE75F1C-C0F2-4D7F-B1B2-64DD001C0382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3" xfId="9299" xr:uid="{BB08A6B7-DED9-4E4C-8C19-264283D31C49}"/>
    <cellStyle name="Comma 2 2 2 2 2 4 2 3" xfId="4672" xr:uid="{06805B94-B7E2-4406-889B-A1FAAC1B5D8A}"/>
    <cellStyle name="Comma 2 2 2 2 2 4 2 3 2" xfId="12019" xr:uid="{E45164AE-62D4-4C25-954C-1883D5DC687B}"/>
    <cellStyle name="Comma 2 2 2 2 2 4 2 4" xfId="8345" xr:uid="{D2351141-B44A-4492-B5DD-80ED32DBEDDB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3" xfId="9300" xr:uid="{452A0259-135E-48A8-94FE-5987FEB1B507}"/>
    <cellStyle name="Comma 2 2 2 2 2 4 4" xfId="4239" xr:uid="{CDACA5DB-A17A-4E12-9E1F-BC2C68191C37}"/>
    <cellStyle name="Comma 2 2 2 2 2 4 4 2" xfId="11586" xr:uid="{ACF38450-6057-4C17-932F-3C4CA0715E25}"/>
    <cellStyle name="Comma 2 2 2 2 2 4 5" xfId="7912" xr:uid="{EDBD3752-E063-4E4B-AD77-5392C38830ED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3" xfId="9301" xr:uid="{5EA8C0DB-6E4B-4F57-B7AF-5194EBB920E4}"/>
    <cellStyle name="Comma 2 2 2 2 2 5 3" xfId="4673" xr:uid="{44F5221D-CBAB-4F5D-9339-AF38A201805A}"/>
    <cellStyle name="Comma 2 2 2 2 2 5 3 2" xfId="12020" xr:uid="{E00C7CB9-B3F1-406F-A9C5-0462D47ECE49}"/>
    <cellStyle name="Comma 2 2 2 2 2 5 4" xfId="8346" xr:uid="{C4DFD3EA-8F3E-4AFD-BCC3-799338723E2A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3" xfId="9302" xr:uid="{D8129C24-66DB-42FF-8AA3-5D4F5120797F}"/>
    <cellStyle name="Comma 2 2 2 2 2 7" xfId="3871" xr:uid="{0F32A779-59BA-4D68-8800-550894190FE5}"/>
    <cellStyle name="Comma 2 2 2 2 2 7 2" xfId="11218" xr:uid="{52E95737-1866-435F-AF21-E9E43C280C0A}"/>
    <cellStyle name="Comma 2 2 2 2 2 8" xfId="7544" xr:uid="{6DC2F15A-89E2-459B-921F-C1A636AA7AD0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3" xfId="9303" xr:uid="{A3ED43FB-B84D-43DD-B49B-1A16A4B7676C}"/>
    <cellStyle name="Comma 2 2 2 2 3 2 2 3" xfId="4674" xr:uid="{90D00105-3379-48AD-94DD-E91BCFF82C34}"/>
    <cellStyle name="Comma 2 2 2 2 3 2 2 3 2" xfId="12021" xr:uid="{CCB8EC9B-8D38-4D8D-B126-679DBEC6D384}"/>
    <cellStyle name="Comma 2 2 2 2 3 2 2 4" xfId="8347" xr:uid="{B60118A9-E4F5-42B7-B287-13A34F880160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3" xfId="9304" xr:uid="{4607A2AE-F9FF-4A7B-9BB6-CEE5D74F616F}"/>
    <cellStyle name="Comma 2 2 2 2 3 2 4" xfId="4282" xr:uid="{A0E8ADA7-FA25-443E-B501-442FD18C074E}"/>
    <cellStyle name="Comma 2 2 2 2 3 2 4 2" xfId="11629" xr:uid="{08A4AAB1-7C87-4F22-9928-C1A491F5BE91}"/>
    <cellStyle name="Comma 2 2 2 2 3 2 5" xfId="7955" xr:uid="{0BDFBED2-1F61-49E2-9B72-D47A125CD385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3" xfId="9305" xr:uid="{83D77FFC-1A45-4B42-AD8A-E1B4DE42D837}"/>
    <cellStyle name="Comma 2 2 2 2 3 3 3" xfId="4675" xr:uid="{6B7B272F-898E-4E90-96BB-B576AD178781}"/>
    <cellStyle name="Comma 2 2 2 2 3 3 3 2" xfId="12022" xr:uid="{5D448709-5192-43ED-8673-71AC0DF0D977}"/>
    <cellStyle name="Comma 2 2 2 2 3 3 4" xfId="8348" xr:uid="{4775C124-D10D-4550-A3B1-6032EF77646C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3" xfId="9306" xr:uid="{F817B4D2-DF22-41DF-9C50-C8DA0A756730}"/>
    <cellStyle name="Comma 2 2 2 2 3 5" xfId="3914" xr:uid="{2FE3B1A5-169F-4324-AFFE-91A16DA80436}"/>
    <cellStyle name="Comma 2 2 2 2 3 5 2" xfId="11261" xr:uid="{5FA969DF-FBEB-4E10-B6DD-CB648B7639CB}"/>
    <cellStyle name="Comma 2 2 2 2 3 6" xfId="7587" xr:uid="{B8502D49-CED6-4C3E-AC1B-F61C74DB2EA1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3" xfId="9307" xr:uid="{F3D8061F-0420-4A84-B1E7-6B1D6BB95252}"/>
    <cellStyle name="Comma 2 2 2 2 4 2 3" xfId="4676" xr:uid="{FCB2FA03-CB31-4B87-930D-6D80CE737AB6}"/>
    <cellStyle name="Comma 2 2 2 2 4 2 3 2" xfId="12023" xr:uid="{165F095B-0297-48D9-BDF4-017D4F09A09C}"/>
    <cellStyle name="Comma 2 2 2 2 4 2 4" xfId="8349" xr:uid="{65D36199-EA87-4620-9A75-854EA211EB9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3" xfId="9308" xr:uid="{EE17167C-8756-4C5A-9663-8974E121311F}"/>
    <cellStyle name="Comma 2 2 2 2 4 4" xfId="4283" xr:uid="{A276CE87-7354-4994-9692-DCD0D3B5282C}"/>
    <cellStyle name="Comma 2 2 2 2 4 4 2" xfId="11630" xr:uid="{7DFA6A5B-AEB0-4D73-9A63-800C2FA5DDD8}"/>
    <cellStyle name="Comma 2 2 2 2 4 5" xfId="7956" xr:uid="{51B8FDD0-0FD4-4F99-9DAE-9337DF9F2E6D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3" xfId="9309" xr:uid="{6ABB4C22-AE96-47FC-A5D4-E1C3859278FD}"/>
    <cellStyle name="Comma 2 2 2 2 5 2 3" xfId="4677" xr:uid="{7C95B06C-41D2-4188-8107-2B2513DE242A}"/>
    <cellStyle name="Comma 2 2 2 2 5 2 3 2" xfId="12024" xr:uid="{9A82EADE-DDF5-4778-ABD7-37D92BE38A59}"/>
    <cellStyle name="Comma 2 2 2 2 5 2 4" xfId="8350" xr:uid="{956A5D64-212E-43DA-999B-1079BE91E7A3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3" xfId="9310" xr:uid="{2511D9F8-2A85-477A-A8A4-09E48207DA50}"/>
    <cellStyle name="Comma 2 2 2 2 5 4" xfId="4092" xr:uid="{F211AC0D-6AB3-4BB4-AA6A-3214CBC2FDD5}"/>
    <cellStyle name="Comma 2 2 2 2 5 4 2" xfId="11439" xr:uid="{2DAD2767-D851-4091-A22A-14D5F02CCF46}"/>
    <cellStyle name="Comma 2 2 2 2 5 5" xfId="7765" xr:uid="{B4B79A04-D8E2-4327-858F-C0B562A1D0E4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3" xfId="9311" xr:uid="{3A7EB8C0-771E-4B57-9A31-E7DA5589CF00}"/>
    <cellStyle name="Comma 2 2 2 2 6 3" xfId="4678" xr:uid="{01CF798C-1A7E-4501-9357-E634E54ED1CF}"/>
    <cellStyle name="Comma 2 2 2 2 6 3 2" xfId="12025" xr:uid="{1939D06B-1D6D-4873-BFBB-0463ED85056C}"/>
    <cellStyle name="Comma 2 2 2 2 6 4" xfId="8351" xr:uid="{F744D3D4-CDD1-441F-AEFC-2B227952C5B7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3" xfId="9312" xr:uid="{A129A967-EFE3-42D0-9B31-011B4369EC41}"/>
    <cellStyle name="Comma 2 2 2 2 8" xfId="3724" xr:uid="{3FEE3974-991B-4D4B-98E5-4A8AD20CE869}"/>
    <cellStyle name="Comma 2 2 2 2 8 2" xfId="11071" xr:uid="{10ED5707-21FE-4AD7-9033-E57B513814E1}"/>
    <cellStyle name="Comma 2 2 2 2 9" xfId="7397" xr:uid="{A9F5C4C6-3EE2-4250-9402-0B82E0D12FBB}"/>
    <cellStyle name="Comma 2 2 2 3" xfId="9" xr:uid="{594B20F9-135B-45D4-9AD9-EE78DDC73CF9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3" xfId="9313" xr:uid="{5EA4815A-00CE-4EDE-AB09-3774BFD9BFB7}"/>
    <cellStyle name="Comma 2 2 2 3 2 2 2 2 3" xfId="4679" xr:uid="{EE774910-3CE0-4708-8B00-84E7E2361694}"/>
    <cellStyle name="Comma 2 2 2 3 2 2 2 2 3 2" xfId="12026" xr:uid="{3C690383-0796-40C2-B51F-25518CBC514E}"/>
    <cellStyle name="Comma 2 2 2 3 2 2 2 2 4" xfId="8352" xr:uid="{8ACA3C77-EEB7-4A0D-B6DC-3783E183CB06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3" xfId="9314" xr:uid="{FA8C1CC7-ABB9-41C5-BB99-9B6AAAB477BA}"/>
    <cellStyle name="Comma 2 2 2 3 2 2 2 4" xfId="4284" xr:uid="{214E3749-1121-44DB-A652-00323FE9B6D2}"/>
    <cellStyle name="Comma 2 2 2 3 2 2 2 4 2" xfId="11631" xr:uid="{2199CFBF-4BC0-4D4E-B36C-84B3426FFD8C}"/>
    <cellStyle name="Comma 2 2 2 3 2 2 2 5" xfId="7957" xr:uid="{559CAA01-AA34-4483-918D-8C0D53E55F6E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3" xfId="9315" xr:uid="{0986B591-8605-4F12-8066-641EA87F75E3}"/>
    <cellStyle name="Comma 2 2 2 3 2 2 3 3" xfId="4680" xr:uid="{EBA19848-AED0-4367-9B0B-268AD04CE073}"/>
    <cellStyle name="Comma 2 2 2 3 2 2 3 3 2" xfId="12027" xr:uid="{B9E3FD58-FB67-437C-85F7-53BC6876E13B}"/>
    <cellStyle name="Comma 2 2 2 3 2 2 3 4" xfId="8353" xr:uid="{1B4F7EA9-3944-4C71-889C-1E4DF22D3A48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3" xfId="9316" xr:uid="{4AC0A612-58F4-418E-9BB4-D0E16889D3C4}"/>
    <cellStyle name="Comma 2 2 2 3 2 2 5" xfId="4081" xr:uid="{FBD5FEA8-6EB8-48B4-AF4F-CA8B096450C9}"/>
    <cellStyle name="Comma 2 2 2 3 2 2 5 2" xfId="11428" xr:uid="{6FB15365-6579-43BD-8D23-0EB4B2BFAD4B}"/>
    <cellStyle name="Comma 2 2 2 3 2 2 6" xfId="7754" xr:uid="{6B33F18B-D1B8-4E19-AB46-A3F12919795C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3" xfId="9317" xr:uid="{1C73E78A-2BEF-434E-9A92-71B06FE76F60}"/>
    <cellStyle name="Comma 2 2 2 3 2 3 2 3" xfId="4681" xr:uid="{D3F49D2D-E6CD-4467-8127-A904CE95C57E}"/>
    <cellStyle name="Comma 2 2 2 3 2 3 2 3 2" xfId="12028" xr:uid="{6975F38F-B74A-498C-894F-05B70C9EC9C6}"/>
    <cellStyle name="Comma 2 2 2 3 2 3 2 4" xfId="8354" xr:uid="{4B471D4D-65D9-482C-97BD-C692780D8240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3" xfId="9318" xr:uid="{780F505B-26C6-47C3-ABC4-9899E1F626EE}"/>
    <cellStyle name="Comma 2 2 2 3 2 3 4" xfId="4285" xr:uid="{CDFD1C2A-A0AE-4D37-9908-7AC6F89A4F5F}"/>
    <cellStyle name="Comma 2 2 2 3 2 3 4 2" xfId="11632" xr:uid="{118FE157-4071-4B15-9804-E0202F372F87}"/>
    <cellStyle name="Comma 2 2 2 3 2 3 5" xfId="7958" xr:uid="{EFB97B66-72B2-420D-BD42-9F0DC155FBC6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3" xfId="9319" xr:uid="{DA9243A3-42F4-45FD-B1F4-F20811E5B90B}"/>
    <cellStyle name="Comma 2 2 2 3 2 4 2 3" xfId="4682" xr:uid="{4CAD2E56-8E1D-43FE-8B28-F38E5333B7A8}"/>
    <cellStyle name="Comma 2 2 2 3 2 4 2 3 2" xfId="12029" xr:uid="{560BF7C0-6530-4B65-9BB3-8063DB5E745D}"/>
    <cellStyle name="Comma 2 2 2 3 2 4 2 4" xfId="8355" xr:uid="{903E7EE9-658E-47EE-B672-337988D27E95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3" xfId="9320" xr:uid="{4FC5BA54-94E5-4590-B387-BF797A099228}"/>
    <cellStyle name="Comma 2 2 2 3 2 4 4" xfId="4259" xr:uid="{6596E221-0E95-4A7E-B38E-353EF054B2A3}"/>
    <cellStyle name="Comma 2 2 2 3 2 4 4 2" xfId="11606" xr:uid="{DC57D1A8-E951-4CFC-BD41-20EC7B5F1893}"/>
    <cellStyle name="Comma 2 2 2 3 2 4 5" xfId="7932" xr:uid="{D080706F-EB41-48D3-BF4D-00E63F34CC3E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3" xfId="9321" xr:uid="{B575A727-6B8E-424C-9867-68491936048B}"/>
    <cellStyle name="Comma 2 2 2 3 2 5 3" xfId="4683" xr:uid="{EFCD7E18-B77C-427C-B11C-D36E7FBD93BA}"/>
    <cellStyle name="Comma 2 2 2 3 2 5 3 2" xfId="12030" xr:uid="{17A100A7-E9AF-42C5-A1B6-68BBF21D3AA8}"/>
    <cellStyle name="Comma 2 2 2 3 2 5 4" xfId="8356" xr:uid="{F0481E13-C81C-4A5F-AD2F-58FACE363EFA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3" xfId="9322" xr:uid="{FD07E37F-F2B7-481E-B25A-5D76FC705495}"/>
    <cellStyle name="Comma 2 2 2 3 2 7" xfId="3891" xr:uid="{A1F4B03E-3FE9-448A-94A2-809825C4335F}"/>
    <cellStyle name="Comma 2 2 2 3 2 7 2" xfId="11238" xr:uid="{D22985EA-705D-4F5D-B353-45F0604A5865}"/>
    <cellStyle name="Comma 2 2 2 3 2 8" xfId="7564" xr:uid="{ECA1921D-DEF9-437A-946D-2580EEDCB20A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3" xfId="9323" xr:uid="{51835CF4-8624-49B1-BD9D-89050CBDD05E}"/>
    <cellStyle name="Comma 2 2 2 3 3 2 2 3" xfId="4684" xr:uid="{5088ECA6-AD5B-4230-B0F7-DCB8480B35C1}"/>
    <cellStyle name="Comma 2 2 2 3 3 2 2 3 2" xfId="12031" xr:uid="{CA814D1D-1786-4A7E-9345-5AAEF18A13B8}"/>
    <cellStyle name="Comma 2 2 2 3 3 2 2 4" xfId="8357" xr:uid="{C8352D95-22D7-4B3C-9650-E1A62A80E9EC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3" xfId="9324" xr:uid="{6B564AC1-79E4-4D5C-9274-4D54E98A7C1C}"/>
    <cellStyle name="Comma 2 2 2 3 3 2 4" xfId="4286" xr:uid="{551EEF69-ED11-4347-97EC-7770FFB61E6B}"/>
    <cellStyle name="Comma 2 2 2 3 3 2 4 2" xfId="11633" xr:uid="{A83D90E1-1CAC-4188-ADDB-058FCDE65EC8}"/>
    <cellStyle name="Comma 2 2 2 3 3 2 5" xfId="7959" xr:uid="{4BC35D74-83F6-42F0-9310-E2C3A5A98074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3" xfId="9325" xr:uid="{4DB8CD4B-D1B4-4689-96D0-6F85BD7BE3FF}"/>
    <cellStyle name="Comma 2 2 2 3 3 3 3" xfId="4685" xr:uid="{7EA8AF72-6EFD-437F-A77D-9DD739555665}"/>
    <cellStyle name="Comma 2 2 2 3 3 3 3 2" xfId="12032" xr:uid="{7447DAF2-685C-4D91-8F77-FF6984979E82}"/>
    <cellStyle name="Comma 2 2 2 3 3 3 4" xfId="8358" xr:uid="{67A28C51-590B-4CC3-81EA-D008E5F89F7D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3" xfId="9326" xr:uid="{0C054A45-E9CF-4AF3-A583-E800D51416B0}"/>
    <cellStyle name="Comma 2 2 2 3 3 5" xfId="3915" xr:uid="{F4D1FDD8-C622-4E9A-B9EB-2A94C1F922D4}"/>
    <cellStyle name="Comma 2 2 2 3 3 5 2" xfId="11262" xr:uid="{AFA075AB-DDE6-44B0-930D-20E23F7BD7E2}"/>
    <cellStyle name="Comma 2 2 2 3 3 6" xfId="7588" xr:uid="{79B115BB-7495-4E7D-B9FA-1A95CC0E3F0C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3" xfId="9327" xr:uid="{FE46820A-84DA-4A95-B8D8-AB95965BA56E}"/>
    <cellStyle name="Comma 2 2 2 3 4 2 3" xfId="4686" xr:uid="{887D2B88-3CB6-4FC0-9D7F-995D26D3AC33}"/>
    <cellStyle name="Comma 2 2 2 3 4 2 3 2" xfId="12033" xr:uid="{F158BDC6-0ED3-44EE-92F3-5B94443B203E}"/>
    <cellStyle name="Comma 2 2 2 3 4 2 4" xfId="8359" xr:uid="{20FF367C-FC41-47CA-B6B6-18741A9E2B3D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3" xfId="9328" xr:uid="{B78F4AAE-AC16-4009-B8DC-CAFE65745428}"/>
    <cellStyle name="Comma 2 2 2 3 4 4" xfId="4287" xr:uid="{C04AEFEC-347F-4B74-81BB-F39BC717CFCE}"/>
    <cellStyle name="Comma 2 2 2 3 4 4 2" xfId="11634" xr:uid="{E7014AF0-AB3F-41C2-9000-C02230D0E577}"/>
    <cellStyle name="Comma 2 2 2 3 4 5" xfId="7960" xr:uid="{2092E25E-FF9A-4341-AA04-871610AC47FE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3" xfId="9329" xr:uid="{9EA0A5C0-18D8-4690-87DE-A6B51F2B6345}"/>
    <cellStyle name="Comma 2 2 2 3 5 2 3" xfId="4687" xr:uid="{C27E604C-8EB2-4C77-9536-D847EE5BFBBF}"/>
    <cellStyle name="Comma 2 2 2 3 5 2 3 2" xfId="12034" xr:uid="{25E6E37A-CE41-4025-8FB2-56BFBA8FADEB}"/>
    <cellStyle name="Comma 2 2 2 3 5 2 4" xfId="8360" xr:uid="{7DCCF5FB-6C06-4391-B31D-D00AD95B905B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3" xfId="9330" xr:uid="{08CDA198-FBC2-4437-9194-4C586FBE3716}"/>
    <cellStyle name="Comma 2 2 2 3 5 4" xfId="4093" xr:uid="{FDF909DE-B9B4-49F0-9834-89EAB15A87AC}"/>
    <cellStyle name="Comma 2 2 2 3 5 4 2" xfId="11440" xr:uid="{36EA5AE5-C311-49EA-91E3-E81D7D62DD71}"/>
    <cellStyle name="Comma 2 2 2 3 5 5" xfId="7766" xr:uid="{A72A6E8E-3246-4B4B-958A-FCBC67EFF4AF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3" xfId="9331" xr:uid="{0BDCBBCD-365D-4C33-A986-789A9FCBAE37}"/>
    <cellStyle name="Comma 2 2 2 3 6 3" xfId="4688" xr:uid="{B6AD07FC-4F83-40BE-9982-94B5D4244B94}"/>
    <cellStyle name="Comma 2 2 2 3 6 3 2" xfId="12035" xr:uid="{080098FF-F2AB-4214-A71C-DAAEC1AF8656}"/>
    <cellStyle name="Comma 2 2 2 3 6 4" xfId="8361" xr:uid="{D4624A94-5126-41AC-A6DD-838FD6E0CB01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3" xfId="9332" xr:uid="{BB04BBD7-CCF6-4291-A7FE-DED335B472BB}"/>
    <cellStyle name="Comma 2 2 2 3 8" xfId="3725" xr:uid="{2887C189-BC40-4811-B66C-9F1A0002C632}"/>
    <cellStyle name="Comma 2 2 2 3 8 2" xfId="11072" xr:uid="{FB1158DB-B2FE-4C44-BA55-8B74270EE017}"/>
    <cellStyle name="Comma 2 2 2 3 9" xfId="7398" xr:uid="{14780C1F-27D5-4A6A-B2CB-FDEC3CAA8561}"/>
    <cellStyle name="Comma 2 2 2 4" xfId="10" xr:uid="{64E90F10-7607-4FEB-BF82-9A9A8BAD375D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3" xfId="9333" xr:uid="{28E814CA-0D94-492C-94A0-69738E8522B3}"/>
    <cellStyle name="Comma 2 2 2 4 2 2 2 2 3" xfId="4689" xr:uid="{062C3D4C-5524-4FFB-886C-6227D8602B80}"/>
    <cellStyle name="Comma 2 2 2 4 2 2 2 2 3 2" xfId="12036" xr:uid="{29D5C0E5-A3C1-4190-B445-3276ECD442FC}"/>
    <cellStyle name="Comma 2 2 2 4 2 2 2 2 4" xfId="8362" xr:uid="{D41DB1F0-E8B4-4D8C-9B67-AB9B30C16449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3" xfId="9334" xr:uid="{3671AF6F-523E-448B-BBEE-790CF2651495}"/>
    <cellStyle name="Comma 2 2 2 4 2 2 2 4" xfId="4288" xr:uid="{3C174202-CC03-41C3-9846-181806B29816}"/>
    <cellStyle name="Comma 2 2 2 4 2 2 2 4 2" xfId="11635" xr:uid="{8F893D8C-5BD9-49FD-903B-59741D00CF76}"/>
    <cellStyle name="Comma 2 2 2 4 2 2 2 5" xfId="7961" xr:uid="{7307EE1D-C36A-4C80-8FDB-A459BC573DD0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3" xfId="9335" xr:uid="{160D1FF7-E5FA-45E5-9AE0-44113AB5CE17}"/>
    <cellStyle name="Comma 2 2 2 4 2 2 3 3" xfId="4690" xr:uid="{6E0BB56C-0AF3-4F6F-8053-D0F93FA1FE35}"/>
    <cellStyle name="Comma 2 2 2 4 2 2 3 3 2" xfId="12037" xr:uid="{F27BBDE6-C970-4942-8C2A-5C3310EED3BF}"/>
    <cellStyle name="Comma 2 2 2 4 2 2 3 4" xfId="8363" xr:uid="{B81B1169-5BFD-40CE-8F6E-25F671CF0AED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3" xfId="9336" xr:uid="{E131B76B-BBA3-4E5C-A534-A67FE1145330}"/>
    <cellStyle name="Comma 2 2 2 4 2 2 5" xfId="4031" xr:uid="{2EE9D6D0-997B-4D0D-8FEC-A2E012BAF6D1}"/>
    <cellStyle name="Comma 2 2 2 4 2 2 5 2" xfId="11378" xr:uid="{2ABFF2A2-47B1-4970-AD1D-5F2EF37EDB9E}"/>
    <cellStyle name="Comma 2 2 2 4 2 2 6" xfId="7704" xr:uid="{863FC838-4E4E-4CD8-B96B-F06EBF56B92F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3" xfId="9337" xr:uid="{B8533B69-D0DF-4210-BE54-24CBCCEB19DC}"/>
    <cellStyle name="Comma 2 2 2 4 2 3 2 3" xfId="4691" xr:uid="{55CE803E-EB26-42D3-8953-5549A46762E8}"/>
    <cellStyle name="Comma 2 2 2 4 2 3 2 3 2" xfId="12038" xr:uid="{B27760A5-D832-4908-A5D4-88AD07B22BD9}"/>
    <cellStyle name="Comma 2 2 2 4 2 3 2 4" xfId="8364" xr:uid="{72AE9B2D-F65E-454C-BA99-66780E3848C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3" xfId="9338" xr:uid="{970B3610-6722-416F-A801-B8124585F20E}"/>
    <cellStyle name="Comma 2 2 2 4 2 3 4" xfId="4289" xr:uid="{C0F95E85-E886-46C5-B2DE-4D57803A3965}"/>
    <cellStyle name="Comma 2 2 2 4 2 3 4 2" xfId="11636" xr:uid="{901A7AB9-141D-48E2-8A64-4D7C637CFF18}"/>
    <cellStyle name="Comma 2 2 2 4 2 3 5" xfId="7962" xr:uid="{D7EA14E0-68BD-4FE1-809E-FF98C1C3DDD3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3" xfId="9339" xr:uid="{932F3229-0E05-4469-B1EB-64DC1F471785}"/>
    <cellStyle name="Comma 2 2 2 4 2 4 2 3" xfId="4692" xr:uid="{8998228C-008C-4905-A616-7CEAC62F77C1}"/>
    <cellStyle name="Comma 2 2 2 4 2 4 2 3 2" xfId="12039" xr:uid="{6661E0B9-9890-4FFC-9F11-8DF8AB0A2E08}"/>
    <cellStyle name="Comma 2 2 2 4 2 4 2 4" xfId="8365" xr:uid="{74C32C69-9E9C-4223-81FE-CEE7AC5133C6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3" xfId="9340" xr:uid="{5725E78F-36E3-4B86-82AE-10C465D9C59B}"/>
    <cellStyle name="Comma 2 2 2 4 2 4 4" xfId="4209" xr:uid="{AEC995B3-9691-490C-AF26-8CF8BC6E8F92}"/>
    <cellStyle name="Comma 2 2 2 4 2 4 4 2" xfId="11556" xr:uid="{C0F61CD8-C932-48D4-AC36-12DA48BAF15C}"/>
    <cellStyle name="Comma 2 2 2 4 2 4 5" xfId="7882" xr:uid="{2CBE5150-EDEF-4077-B1E9-05A6A7F269DA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3" xfId="9341" xr:uid="{40057EB4-DA83-48B8-96A5-CFBF762E003F}"/>
    <cellStyle name="Comma 2 2 2 4 2 5 3" xfId="4693" xr:uid="{16BA3155-BDD7-485E-8C71-82360A5A929D}"/>
    <cellStyle name="Comma 2 2 2 4 2 5 3 2" xfId="12040" xr:uid="{B318E4B1-2546-475F-8424-B6E058E86DBE}"/>
    <cellStyle name="Comma 2 2 2 4 2 5 4" xfId="8366" xr:uid="{7D909B4D-178B-4C9A-A9B3-4FD850E5B28E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3" xfId="9342" xr:uid="{F0361E93-115F-4DC6-A30A-5122470FDF3F}"/>
    <cellStyle name="Comma 2 2 2 4 2 7" xfId="3841" xr:uid="{8C2F9F1E-97B7-4F4C-B878-1EA6453C2881}"/>
    <cellStyle name="Comma 2 2 2 4 2 7 2" xfId="11188" xr:uid="{2EA20DCA-C01A-42A3-94CD-978AA6B41C83}"/>
    <cellStyle name="Comma 2 2 2 4 2 8" xfId="7514" xr:uid="{391615FA-308F-4DBB-A18F-7834842E6D35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3" xfId="9343" xr:uid="{8A7E6FE7-DBB4-484C-BB87-4A552D235068}"/>
    <cellStyle name="Comma 2 2 2 4 3 2 2 3" xfId="4694" xr:uid="{2C513328-1E36-45F6-A86F-080D495379AC}"/>
    <cellStyle name="Comma 2 2 2 4 3 2 2 3 2" xfId="12041" xr:uid="{C0992F58-CE99-4498-9EC4-6E47DAE4E496}"/>
    <cellStyle name="Comma 2 2 2 4 3 2 2 4" xfId="8367" xr:uid="{FA549120-FC5A-4B71-BF81-7E6B2C4490D8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3" xfId="9344" xr:uid="{FF4EAC8B-E685-49EB-B322-D8B0945A612C}"/>
    <cellStyle name="Comma 2 2 2 4 3 2 4" xfId="4290" xr:uid="{DF98E95D-48D5-425B-8CB9-7936101E127E}"/>
    <cellStyle name="Comma 2 2 2 4 3 2 4 2" xfId="11637" xr:uid="{B5072F32-9014-4D95-AD80-522AC6A02B50}"/>
    <cellStyle name="Comma 2 2 2 4 3 2 5" xfId="7963" xr:uid="{BD80DC47-30B5-4023-9967-E9E8629C5D7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3" xfId="9345" xr:uid="{F808947E-9D5A-461E-994A-EE17E0C3E0F1}"/>
    <cellStyle name="Comma 2 2 2 4 3 3 3" xfId="4695" xr:uid="{89FA4401-3803-4E05-A1E9-A6BD95163C88}"/>
    <cellStyle name="Comma 2 2 2 4 3 3 3 2" xfId="12042" xr:uid="{8BD45E1C-C00E-46DD-9C43-DD0483B64322}"/>
    <cellStyle name="Comma 2 2 2 4 3 3 4" xfId="8368" xr:uid="{22BDCC15-CEC3-4DF9-A432-4471EE584761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3" xfId="9346" xr:uid="{39AAE5AA-594D-46F2-89CF-2AEFF7AB59CD}"/>
    <cellStyle name="Comma 2 2 2 4 3 5" xfId="3916" xr:uid="{6338A9D1-74E0-4B95-BAB1-5ED8B588A539}"/>
    <cellStyle name="Comma 2 2 2 4 3 5 2" xfId="11263" xr:uid="{D9D3D58B-1785-4F11-87C8-97D081584810}"/>
    <cellStyle name="Comma 2 2 2 4 3 6" xfId="7589" xr:uid="{BCCCE96C-D859-4CD9-BBAF-471B034A9EC2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3" xfId="9347" xr:uid="{95D6088C-C386-481B-AC4B-46DB0EDAD6C0}"/>
    <cellStyle name="Comma 2 2 2 4 4 2 3" xfId="4696" xr:uid="{45581814-2C9B-452A-AA34-81BC4643A043}"/>
    <cellStyle name="Comma 2 2 2 4 4 2 3 2" xfId="12043" xr:uid="{83B3755A-78F2-4B37-AB23-0AE0D9334942}"/>
    <cellStyle name="Comma 2 2 2 4 4 2 4" xfId="8369" xr:uid="{8C71E2D4-DDD3-4B37-AEE7-B298E3D94B80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3" xfId="9348" xr:uid="{216D436D-9C29-423E-9FD1-9B657C8AE2AE}"/>
    <cellStyle name="Comma 2 2 2 4 4 4" xfId="4291" xr:uid="{0C07CFE1-AA2F-464E-B8D6-3A4CA52E687F}"/>
    <cellStyle name="Comma 2 2 2 4 4 4 2" xfId="11638" xr:uid="{B7FA1C5B-A0E0-476B-B5A1-FDE638BDA321}"/>
    <cellStyle name="Comma 2 2 2 4 4 5" xfId="7964" xr:uid="{B6204491-19D8-4869-B07B-BA6185DAE467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3" xfId="9349" xr:uid="{47CD7F09-ABFD-432C-AEA6-8F99E80C627B}"/>
    <cellStyle name="Comma 2 2 2 4 5 2 3" xfId="4697" xr:uid="{CE83B7B9-E36C-4290-9163-29ED9F8CB436}"/>
    <cellStyle name="Comma 2 2 2 4 5 2 3 2" xfId="12044" xr:uid="{8FFDC134-17FB-48DA-9AC0-FED48F54F15D}"/>
    <cellStyle name="Comma 2 2 2 4 5 2 4" xfId="8370" xr:uid="{30C23865-51E5-460F-BB67-D2E646A88AEB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3" xfId="9350" xr:uid="{16D944B8-06D8-417D-8B74-9E680B1759CE}"/>
    <cellStyle name="Comma 2 2 2 4 5 4" xfId="4094" xr:uid="{7EB164D3-9552-4AFE-9199-97C4E58EF58D}"/>
    <cellStyle name="Comma 2 2 2 4 5 4 2" xfId="11441" xr:uid="{48DC7F81-911F-48FF-8A70-C6FB69AEC896}"/>
    <cellStyle name="Comma 2 2 2 4 5 5" xfId="7767" xr:uid="{8B394B78-4B82-40B2-9BCA-7C3CD6162801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3" xfId="9351" xr:uid="{41006072-06DD-41FE-98C2-C0C88F984998}"/>
    <cellStyle name="Comma 2 2 2 4 6 3" xfId="4698" xr:uid="{208D104C-9970-4CA4-93C7-D7D3021DF19D}"/>
    <cellStyle name="Comma 2 2 2 4 6 3 2" xfId="12045" xr:uid="{95F738EF-E2C4-4C7D-8ECF-8BED28A6E5B7}"/>
    <cellStyle name="Comma 2 2 2 4 6 4" xfId="8371" xr:uid="{EBF9F350-81B3-4015-9961-E68F60CE84C2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3" xfId="9352" xr:uid="{1A0C620A-703D-4C84-8E0E-1E0959873366}"/>
    <cellStyle name="Comma 2 2 2 4 8" xfId="3726" xr:uid="{5DB164D9-CCA0-417E-A4E3-AD896320BB09}"/>
    <cellStyle name="Comma 2 2 2 4 8 2" xfId="11073" xr:uid="{864903FD-A3D0-41CA-B8BC-62608093D7F6}"/>
    <cellStyle name="Comma 2 2 2 4 9" xfId="7399" xr:uid="{6A951C83-1C82-45B3-BBD2-2017F68CC0E4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3" xfId="9353" xr:uid="{C37C43CC-26E1-4006-BD08-A799E12E44C8}"/>
    <cellStyle name="Comma 2 2 2 5 2 2 2 3" xfId="4699" xr:uid="{FE24E114-3020-47C6-8CBB-B7C29857DDD3}"/>
    <cellStyle name="Comma 2 2 2 5 2 2 2 3 2" xfId="12046" xr:uid="{AA5975FA-4FB4-4371-B4C7-1817ED090C67}"/>
    <cellStyle name="Comma 2 2 2 5 2 2 2 4" xfId="8372" xr:uid="{70A68840-0BF7-4DF5-964E-A4FEB769CE11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3" xfId="9354" xr:uid="{47766D7A-EDC8-47AA-AC63-BC4C92231095}"/>
    <cellStyle name="Comma 2 2 2 5 2 2 4" xfId="4292" xr:uid="{5A9D50AB-E4D1-4D3B-934E-C87B6671727B}"/>
    <cellStyle name="Comma 2 2 2 5 2 2 4 2" xfId="11639" xr:uid="{FF92EAF1-F7B7-4687-9C49-55C1DFABDD96}"/>
    <cellStyle name="Comma 2 2 2 5 2 2 5" xfId="7965" xr:uid="{97E8EC6D-426E-424F-96A9-35FA28672472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3" xfId="9355" xr:uid="{9295B56D-639D-494A-A9EC-EE85C849CF47}"/>
    <cellStyle name="Comma 2 2 2 5 2 3 3" xfId="4700" xr:uid="{2C272859-E411-4C6E-9478-AAE9949626D8}"/>
    <cellStyle name="Comma 2 2 2 5 2 3 3 2" xfId="12047" xr:uid="{82748B53-C9C6-4696-B634-6BD14B707A42}"/>
    <cellStyle name="Comma 2 2 2 5 2 3 4" xfId="8373" xr:uid="{2F56B01D-9F3D-4EAA-BC79-AD6469B41151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3" xfId="9356" xr:uid="{597B1DED-5E37-43F9-A4BD-F6D4EB22783D}"/>
    <cellStyle name="Comma 2 2 2 5 2 5" xfId="4016" xr:uid="{D88FB929-F72D-4FE1-B12E-6C36AFFBB83F}"/>
    <cellStyle name="Comma 2 2 2 5 2 5 2" xfId="11363" xr:uid="{F89FB91A-CE98-4F8D-AD98-2895B8216065}"/>
    <cellStyle name="Comma 2 2 2 5 2 6" xfId="7689" xr:uid="{3B75C29B-C977-4A3F-988D-16CFA58A7830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3" xfId="9357" xr:uid="{832F7DB2-3509-476A-865E-898EE5147E3F}"/>
    <cellStyle name="Comma 2 2 2 5 3 2 3" xfId="4701" xr:uid="{07FFDBE2-09EC-4557-9046-C60C2306D1D4}"/>
    <cellStyle name="Comma 2 2 2 5 3 2 3 2" xfId="12048" xr:uid="{ADA062EB-0D7D-4223-8BD1-916A84ABBBD7}"/>
    <cellStyle name="Comma 2 2 2 5 3 2 4" xfId="8374" xr:uid="{A160AB82-23C2-4FF7-AC18-BA4A7EFF2836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3" xfId="9358" xr:uid="{47B73A55-2E49-4A5D-B6E2-E9CDECEC2E9E}"/>
    <cellStyle name="Comma 2 2 2 5 3 4" xfId="4293" xr:uid="{52C07E0D-EBD8-4E19-A38F-73A6048D44D2}"/>
    <cellStyle name="Comma 2 2 2 5 3 4 2" xfId="11640" xr:uid="{3AAD207A-5340-47FC-96E3-BB684863CEAE}"/>
    <cellStyle name="Comma 2 2 2 5 3 5" xfId="7966" xr:uid="{D1D50AF3-BE3A-4C2E-8181-15BE3A3938F4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3" xfId="9359" xr:uid="{C616786B-DAC3-4CE9-B3B3-5486237E5F1D}"/>
    <cellStyle name="Comma 2 2 2 5 4 2 3" xfId="4702" xr:uid="{F9FB203C-FC36-461B-B94E-C76A7B75997E}"/>
    <cellStyle name="Comma 2 2 2 5 4 2 3 2" xfId="12049" xr:uid="{72C70AC6-037E-46C1-BFC9-10ACB1B8D14F}"/>
    <cellStyle name="Comma 2 2 2 5 4 2 4" xfId="8375" xr:uid="{61FFBC5C-CCFE-46BE-A2DC-EC4E988270F7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3" xfId="9360" xr:uid="{52FE0009-E202-4B86-A82F-41A7FE64632F}"/>
    <cellStyle name="Comma 2 2 2 5 4 4" xfId="4194" xr:uid="{824E2FE8-6B7F-4ECE-98D9-25F03441C472}"/>
    <cellStyle name="Comma 2 2 2 5 4 4 2" xfId="11541" xr:uid="{3CBB4E4E-391C-420B-A327-651F30C04E61}"/>
    <cellStyle name="Comma 2 2 2 5 4 5" xfId="7867" xr:uid="{82BFD246-47A9-4DB3-891D-645A993CE86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3" xfId="9361" xr:uid="{6F720A6D-9E1C-47E7-80A9-5A79D147951B}"/>
    <cellStyle name="Comma 2 2 2 5 5 3" xfId="4703" xr:uid="{5788EF2D-B8CE-4440-874B-BA40D369C6D0}"/>
    <cellStyle name="Comma 2 2 2 5 5 3 2" xfId="12050" xr:uid="{ADB8B227-7D4C-402B-A348-68F401B374D9}"/>
    <cellStyle name="Comma 2 2 2 5 5 4" xfId="8376" xr:uid="{E5B05B48-540B-4813-8F2B-A3F4C513A26F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3" xfId="9362" xr:uid="{FF75D7AF-FE7B-49A0-9C9B-820FD463B744}"/>
    <cellStyle name="Comma 2 2 2 5 7" xfId="3826" xr:uid="{4DB9D62B-9D78-44CE-B33D-9D09A5CED3E9}"/>
    <cellStyle name="Comma 2 2 2 5 7 2" xfId="11173" xr:uid="{6C4665F9-0FE7-4C65-88E3-09523744284A}"/>
    <cellStyle name="Comma 2 2 2 5 8" xfId="7499" xr:uid="{4B0935A0-344A-4F4D-8AAA-0C486AD97BE9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3" xfId="9363" xr:uid="{E123A0C8-764F-477E-9139-B7867EC838CC}"/>
    <cellStyle name="Comma 2 2 2 6 2 2 3" xfId="4704" xr:uid="{2BC38DE0-C89B-4AB9-856F-8A4C085A194C}"/>
    <cellStyle name="Comma 2 2 2 6 2 2 3 2" xfId="12051" xr:uid="{FC167F3E-49C1-4FF1-B0D6-5838D0E6D554}"/>
    <cellStyle name="Comma 2 2 2 6 2 2 4" xfId="8377" xr:uid="{ACF57DE6-9FDD-415B-A9C5-1AA58C766819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3" xfId="9364" xr:uid="{EFE393D3-5F8D-4955-B5F6-EC3CBB62D5F1}"/>
    <cellStyle name="Comma 2 2 2 6 2 4" xfId="4294" xr:uid="{A3FE4A48-738D-481D-ABEA-4024F1CC62E6}"/>
    <cellStyle name="Comma 2 2 2 6 2 4 2" xfId="11641" xr:uid="{D488454C-1BF7-4122-A618-8B37B3CCB7DC}"/>
    <cellStyle name="Comma 2 2 2 6 2 5" xfId="7967" xr:uid="{B27156B4-47C6-48C5-A80D-7780983BB0FB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3" xfId="9365" xr:uid="{5CDC9F6F-CEE0-4AB8-A9CA-01C676DF7925}"/>
    <cellStyle name="Comma 2 2 2 6 3 3" xfId="4705" xr:uid="{371DF08F-BADE-4E1F-8211-2E90A5F56B78}"/>
    <cellStyle name="Comma 2 2 2 6 3 3 2" xfId="12052" xr:uid="{F83B7A10-E97C-41C6-A973-3A99E9A021C2}"/>
    <cellStyle name="Comma 2 2 2 6 3 4" xfId="8378" xr:uid="{281EB715-DFEC-452D-9DDE-062B4E5F4530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3" xfId="9366" xr:uid="{080F5B04-F8F3-4369-902B-4D1CD95DBBD7}"/>
    <cellStyle name="Comma 2 2 2 6 5" xfId="3913" xr:uid="{7945E4BF-5C31-4091-B087-25DCAF75A8F7}"/>
    <cellStyle name="Comma 2 2 2 6 5 2" xfId="11260" xr:uid="{8621B83A-7614-49BD-AF58-E6A32B5F18AA}"/>
    <cellStyle name="Comma 2 2 2 6 6" xfId="7586" xr:uid="{21C77427-8E40-4669-BCDA-196D63E4225C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3" xfId="9367" xr:uid="{DA430D8C-B4D3-45C6-9CED-68FAC2E7594B}"/>
    <cellStyle name="Comma 2 2 2 7 2 3" xfId="4706" xr:uid="{2B2008CC-6A80-482B-A64E-A772F5597B0A}"/>
    <cellStyle name="Comma 2 2 2 7 2 3 2" xfId="12053" xr:uid="{FE499522-1052-417C-9850-65D8B1C09FF1}"/>
    <cellStyle name="Comma 2 2 2 7 2 4" xfId="8379" xr:uid="{06A31544-488E-41CF-A953-296EC6D68DAA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3" xfId="9368" xr:uid="{86572F6A-5F2A-45E9-B068-8DB8DE6FEA69}"/>
    <cellStyle name="Comma 2 2 2 7 4" xfId="4295" xr:uid="{762F2B61-940F-457D-B69C-9A4F30C59489}"/>
    <cellStyle name="Comma 2 2 2 7 4 2" xfId="11642" xr:uid="{02053B3F-D7C6-41EF-94B0-0EEB36D5CCE3}"/>
    <cellStyle name="Comma 2 2 2 7 5" xfId="7968" xr:uid="{10DC462E-4603-4970-B534-3A738B1177D8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3" xfId="9369" xr:uid="{6EF69653-70DE-47ED-AC2B-BBF52F90EAC4}"/>
    <cellStyle name="Comma 2 2 2 8 2 3" xfId="4707" xr:uid="{FC980E64-ECEA-4156-B231-2941523AD769}"/>
    <cellStyle name="Comma 2 2 2 8 2 3 2" xfId="12054" xr:uid="{90A36F58-D84F-4052-B703-640436AAD0E1}"/>
    <cellStyle name="Comma 2 2 2 8 2 4" xfId="8380" xr:uid="{66185674-D361-43ED-B499-F5028CF68E7D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3" xfId="9370" xr:uid="{38B50807-4A89-41C1-BF8E-C1B8A9858C90}"/>
    <cellStyle name="Comma 2 2 2 8 4" xfId="4091" xr:uid="{BF59673F-1C14-49AB-ABA7-8F73D91468AF}"/>
    <cellStyle name="Comma 2 2 2 8 4 2" xfId="11438" xr:uid="{88C521BF-E6B6-45AD-A786-0B89FAB72087}"/>
    <cellStyle name="Comma 2 2 2 8 5" xfId="7764" xr:uid="{8D77A639-6B19-455A-A596-9DA7D1BA8623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3" xfId="9371" xr:uid="{2F527F13-E5F3-4657-8035-22877ADF9183}"/>
    <cellStyle name="Comma 2 2 2 9 3" xfId="4708" xr:uid="{0E796F30-2AE8-4770-B845-0AE10810E5D2}"/>
    <cellStyle name="Comma 2 2 2 9 3 2" xfId="12055" xr:uid="{7A78F421-781F-41FA-B7A8-39DF2BCBCEE2}"/>
    <cellStyle name="Comma 2 2 2 9 4" xfId="8381" xr:uid="{8B131C2C-1EB8-4DCD-A10C-1B7D6B7E85B5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3" xfId="9372" xr:uid="{2704375E-05AB-4602-8DEA-730F00B7B294}"/>
    <cellStyle name="Comma 2 2 3 11" xfId="3727" xr:uid="{8955817C-949D-4578-B8C3-8B09FD2FC3B1}"/>
    <cellStyle name="Comma 2 2 3 11 2" xfId="11074" xr:uid="{38D6442A-27FF-4A02-BE54-282DFD0DDCAE}"/>
    <cellStyle name="Comma 2 2 3 12" xfId="7400" xr:uid="{0D4A3426-8D68-4D56-A8CE-70AE90FD5AE1}"/>
    <cellStyle name="Comma 2 2 3 2" xfId="12" xr:uid="{353850A8-8B6A-485A-AD07-AA7EAB9C7E5C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3" xfId="9373" xr:uid="{59B8A157-F3CF-438B-9FCA-56C8306800A7}"/>
    <cellStyle name="Comma 2 2 3 2 2 2 2 2 3" xfId="4709" xr:uid="{63EC11A0-CB01-4BBE-8D03-3FCE7B0032BA}"/>
    <cellStyle name="Comma 2 2 3 2 2 2 2 2 3 2" xfId="12056" xr:uid="{03D22583-941D-4F23-B810-91110CE91DFB}"/>
    <cellStyle name="Comma 2 2 3 2 2 2 2 2 4" xfId="8382" xr:uid="{7EBCA2B8-3273-4837-9E0C-59A9E5F1B477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3" xfId="9374" xr:uid="{F64129A7-F14D-4036-8314-12A6B9E3C4C5}"/>
    <cellStyle name="Comma 2 2 3 2 2 2 2 4" xfId="4296" xr:uid="{9DC64183-0E2F-4C95-9B52-60455C2D38B4}"/>
    <cellStyle name="Comma 2 2 3 2 2 2 2 4 2" xfId="11643" xr:uid="{0DAA8732-0703-4CFA-9F10-3E1148EAF9EE}"/>
    <cellStyle name="Comma 2 2 3 2 2 2 2 5" xfId="7969" xr:uid="{6354F000-EC8F-47E4-89D7-AC83ABEAC430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3" xfId="9375" xr:uid="{1FD60811-A495-4F00-816D-FE06514BCD8E}"/>
    <cellStyle name="Comma 2 2 3 2 2 2 3 3" xfId="4710" xr:uid="{C0F7B8CB-9EDC-437C-9B83-922D8855B88F}"/>
    <cellStyle name="Comma 2 2 3 2 2 2 3 3 2" xfId="12057" xr:uid="{8DED43FE-09DE-488B-9085-66BB270333E3}"/>
    <cellStyle name="Comma 2 2 3 2 2 2 3 4" xfId="8383" xr:uid="{706D0232-EB7D-45C4-8A52-7328442547A9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3" xfId="9376" xr:uid="{B3BAD828-6412-4E33-AFA1-3A688992E529}"/>
    <cellStyle name="Comma 2 2 3 2 2 2 5" xfId="4053" xr:uid="{91D4A3A7-F03C-4F36-8200-FA2B928D93C0}"/>
    <cellStyle name="Comma 2 2 3 2 2 2 5 2" xfId="11400" xr:uid="{921FBA61-F9A1-410D-AE36-7A8807BFD78C}"/>
    <cellStyle name="Comma 2 2 3 2 2 2 6" xfId="7726" xr:uid="{3240D1F7-1BF3-4463-86A9-4197F137AE60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3" xfId="9377" xr:uid="{02151710-ABF8-4762-B05F-4525F4A73637}"/>
    <cellStyle name="Comma 2 2 3 2 2 3 2 3" xfId="4711" xr:uid="{6DB2130E-382A-4522-8150-3E8D25ECE5DF}"/>
    <cellStyle name="Comma 2 2 3 2 2 3 2 3 2" xfId="12058" xr:uid="{131CFE4D-8B7A-456E-8AAA-23D8480EE5AE}"/>
    <cellStyle name="Comma 2 2 3 2 2 3 2 4" xfId="8384" xr:uid="{1B23BC47-7748-4805-9B52-4459B1E618EB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3" xfId="9378" xr:uid="{FB0FC245-B383-4C63-94C6-DE0355B1E540}"/>
    <cellStyle name="Comma 2 2 3 2 2 3 4" xfId="4297" xr:uid="{1F9ADA74-F677-4B7A-9BBD-4779278522F9}"/>
    <cellStyle name="Comma 2 2 3 2 2 3 4 2" xfId="11644" xr:uid="{150F29AD-B16F-41E9-B189-6E6051A13EA1}"/>
    <cellStyle name="Comma 2 2 3 2 2 3 5" xfId="7970" xr:uid="{C2A3F9A7-1B23-4EDF-8FB6-B94DDF2CBE7F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3" xfId="9379" xr:uid="{8B388AAC-26C9-4AA8-B143-57844BE69F1D}"/>
    <cellStyle name="Comma 2 2 3 2 2 4 2 3" xfId="4712" xr:uid="{B7B5A46C-5794-4F72-8DB3-7FBAB092B656}"/>
    <cellStyle name="Comma 2 2 3 2 2 4 2 3 2" xfId="12059" xr:uid="{352A9E67-DFD6-447F-943D-D08D1D498EB1}"/>
    <cellStyle name="Comma 2 2 3 2 2 4 2 4" xfId="8385" xr:uid="{6629301E-E87C-4DCB-959E-B6A8E0BAAAFF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3" xfId="9380" xr:uid="{C7C616A1-926A-4B58-8C92-6457903D94F9}"/>
    <cellStyle name="Comma 2 2 3 2 2 4 4" xfId="4231" xr:uid="{5AD0B15D-ADC8-4343-B73A-89627D5662B1}"/>
    <cellStyle name="Comma 2 2 3 2 2 4 4 2" xfId="11578" xr:uid="{5193E7F5-61B7-48C0-B2FB-AAB1BBA34F52}"/>
    <cellStyle name="Comma 2 2 3 2 2 4 5" xfId="7904" xr:uid="{E5DD4D73-274B-4ED0-A957-7C41DEA0EB97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3" xfId="9381" xr:uid="{53F29AAB-7536-44A1-9AF2-DBB70F560347}"/>
    <cellStyle name="Comma 2 2 3 2 2 5 3" xfId="4713" xr:uid="{F35BE42C-53BC-4FE4-A931-929678111229}"/>
    <cellStyle name="Comma 2 2 3 2 2 5 3 2" xfId="12060" xr:uid="{F0B3ACB1-269C-4A2C-87F1-74081FE62C9A}"/>
    <cellStyle name="Comma 2 2 3 2 2 5 4" xfId="8386" xr:uid="{501081DB-F858-4FE5-94CC-E514D79426A9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3" xfId="9382" xr:uid="{D5178589-62D0-4F5E-A746-7A199A6867E4}"/>
    <cellStyle name="Comma 2 2 3 2 2 7" xfId="3863" xr:uid="{DFF2E2FE-D939-4CBF-9A74-BD6138853353}"/>
    <cellStyle name="Comma 2 2 3 2 2 7 2" xfId="11210" xr:uid="{07CB5F8D-8572-4D2E-9E41-F1AEC2FB7C05}"/>
    <cellStyle name="Comma 2 2 3 2 2 8" xfId="7536" xr:uid="{8FC20CD2-62EB-491B-8DCE-E76227A7D80C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3" xfId="9383" xr:uid="{2BA40CFE-E8AB-4CA2-8F92-6381884DBCC1}"/>
    <cellStyle name="Comma 2 2 3 2 3 2 2 3" xfId="4714" xr:uid="{F64E2787-33D8-4A6D-BBCC-20B98F50B911}"/>
    <cellStyle name="Comma 2 2 3 2 3 2 2 3 2" xfId="12061" xr:uid="{C469F94C-6F75-4815-A1BC-E04FC1AA7149}"/>
    <cellStyle name="Comma 2 2 3 2 3 2 2 4" xfId="8387" xr:uid="{97145899-B2D0-4643-AE96-4CC3A5FA41E9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3" xfId="9384" xr:uid="{C3B5F79F-4886-4105-9BD5-77CD346DF5CE}"/>
    <cellStyle name="Comma 2 2 3 2 3 2 4" xfId="4298" xr:uid="{BB54EF27-C552-414B-B1DE-2B18BC41EA14}"/>
    <cellStyle name="Comma 2 2 3 2 3 2 4 2" xfId="11645" xr:uid="{98192E61-68FC-4F7A-B813-10D42E00D206}"/>
    <cellStyle name="Comma 2 2 3 2 3 2 5" xfId="7971" xr:uid="{C7A966B6-BD0D-4F0B-BDEE-98112C272CEC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3" xfId="9385" xr:uid="{E05BB82C-40C0-4A35-ADE1-5ADFB9332B59}"/>
    <cellStyle name="Comma 2 2 3 2 3 3 3" xfId="4715" xr:uid="{B2371771-D46F-4738-A063-9E529DE9C96D}"/>
    <cellStyle name="Comma 2 2 3 2 3 3 3 2" xfId="12062" xr:uid="{CDE8D536-CFC0-4190-BC9D-980B530A213A}"/>
    <cellStyle name="Comma 2 2 3 2 3 3 4" xfId="8388" xr:uid="{35A11D04-9345-4081-A389-6D2CF75F224D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3" xfId="9386" xr:uid="{4DD901C7-F19F-42DF-90E9-158D2BED912F}"/>
    <cellStyle name="Comma 2 2 3 2 3 5" xfId="3918" xr:uid="{E1EA1999-35FE-435B-A888-7C911B3A044C}"/>
    <cellStyle name="Comma 2 2 3 2 3 5 2" xfId="11265" xr:uid="{518F15FA-7F91-44A1-AB07-CC7910B37053}"/>
    <cellStyle name="Comma 2 2 3 2 3 6" xfId="7591" xr:uid="{A570BF83-A533-483E-9FF1-4268BAF8A050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3" xfId="9387" xr:uid="{80C8AF45-8BB4-4F43-A109-04DB2BB57F45}"/>
    <cellStyle name="Comma 2 2 3 2 4 2 3" xfId="4716" xr:uid="{67FF6592-77FE-4AD0-B461-486C0B1A7299}"/>
    <cellStyle name="Comma 2 2 3 2 4 2 3 2" xfId="12063" xr:uid="{37488C2D-C92B-42F3-A951-DE787F24024D}"/>
    <cellStyle name="Comma 2 2 3 2 4 2 4" xfId="8389" xr:uid="{148C53B3-A355-4B8B-88BF-18D973F47C80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3" xfId="9388" xr:uid="{D0F03F01-D770-409C-87AC-7FC74CC6CA56}"/>
    <cellStyle name="Comma 2 2 3 2 4 4" xfId="4299" xr:uid="{AAA65F0E-5E82-4B7D-99D5-449D899A2772}"/>
    <cellStyle name="Comma 2 2 3 2 4 4 2" xfId="11646" xr:uid="{89CD7CDC-489F-4C0D-ABD7-5AB7A9CCB53A}"/>
    <cellStyle name="Comma 2 2 3 2 4 5" xfId="7972" xr:uid="{170064F1-AD66-46D0-B53D-E8BA7456A633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3" xfId="9389" xr:uid="{8B647E4D-148E-498C-AF1D-E089F2FB7A45}"/>
    <cellStyle name="Comma 2 2 3 2 5 2 3" xfId="4717" xr:uid="{8D80C026-8C3F-49F6-862E-CC6E055C6348}"/>
    <cellStyle name="Comma 2 2 3 2 5 2 3 2" xfId="12064" xr:uid="{7B7CC632-D56A-409E-B373-95DF85E368A5}"/>
    <cellStyle name="Comma 2 2 3 2 5 2 4" xfId="8390" xr:uid="{1B57A121-A50B-47F2-8F55-EE7D9DD7CAAC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3" xfId="9390" xr:uid="{B3BFC7FF-DCC6-431D-81D0-BB4E416511C5}"/>
    <cellStyle name="Comma 2 2 3 2 5 4" xfId="4096" xr:uid="{9E33C384-9D29-4A0E-8C2F-035C7B84485B}"/>
    <cellStyle name="Comma 2 2 3 2 5 4 2" xfId="11443" xr:uid="{B05D6E55-5E5F-4769-80FC-9904C8B3B55F}"/>
    <cellStyle name="Comma 2 2 3 2 5 5" xfId="7769" xr:uid="{52D378DC-AF7D-490B-93EB-8EBF590AF90C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3" xfId="9391" xr:uid="{88BF337F-A721-432E-920F-5BB4509D7162}"/>
    <cellStyle name="Comma 2 2 3 2 6 3" xfId="4718" xr:uid="{87207A16-1A6B-47C2-AB54-CBA7A5E2CCCD}"/>
    <cellStyle name="Comma 2 2 3 2 6 3 2" xfId="12065" xr:uid="{56CD5521-8890-4670-98E9-7DDDD92E15C9}"/>
    <cellStyle name="Comma 2 2 3 2 6 4" xfId="8391" xr:uid="{E2566847-7883-4C9B-A4F6-0E4FD6EDD320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3" xfId="9392" xr:uid="{E0193BF0-C7C6-4F9B-B91D-4304059D9C7D}"/>
    <cellStyle name="Comma 2 2 3 2 8" xfId="3728" xr:uid="{3522193D-662F-4E46-92D9-26FB51EA913B}"/>
    <cellStyle name="Comma 2 2 3 2 8 2" xfId="11075" xr:uid="{B02ADECF-8407-418F-8656-68C0D4DF838F}"/>
    <cellStyle name="Comma 2 2 3 2 9" xfId="7401" xr:uid="{F0363115-E192-4B47-A817-867F7896D751}"/>
    <cellStyle name="Comma 2 2 3 3" xfId="13" xr:uid="{B4F6C41F-8DAD-4658-AD47-163C6292B523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3" xfId="9393" xr:uid="{20534C28-E21F-4DDF-AB87-91786258A021}"/>
    <cellStyle name="Comma 2 2 3 3 2 2 2 2 3" xfId="4719" xr:uid="{59EA99E6-B6BC-4A1B-B92C-D5DBE514C430}"/>
    <cellStyle name="Comma 2 2 3 3 2 2 2 2 3 2" xfId="12066" xr:uid="{6793781E-0191-4346-A73F-FE91F4453BFB}"/>
    <cellStyle name="Comma 2 2 3 3 2 2 2 2 4" xfId="8392" xr:uid="{1F4011E0-2121-4045-A6B4-0492446D1D10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3" xfId="9394" xr:uid="{C0609305-E24A-4C7B-B407-29DA637B0D93}"/>
    <cellStyle name="Comma 2 2 3 3 2 2 2 4" xfId="4300" xr:uid="{9DA9A95F-4E77-424C-80AB-966091D57C33}"/>
    <cellStyle name="Comma 2 2 3 3 2 2 2 4 2" xfId="11647" xr:uid="{540D557C-3AF7-405A-8474-410B211FB67A}"/>
    <cellStyle name="Comma 2 2 3 3 2 2 2 5" xfId="7973" xr:uid="{3E5FA767-D827-492A-A6F2-D7AE0E5B61F7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3" xfId="9395" xr:uid="{091956E8-1C18-4B71-8B3B-79CC8BFE697D}"/>
    <cellStyle name="Comma 2 2 3 3 2 2 3 3" xfId="4720" xr:uid="{61540695-3682-49AA-AB9F-0576A31BA8FC}"/>
    <cellStyle name="Comma 2 2 3 3 2 2 3 3 2" xfId="12067" xr:uid="{2555862D-3342-4930-9715-02EB7E71B7FD}"/>
    <cellStyle name="Comma 2 2 3 3 2 2 3 4" xfId="8393" xr:uid="{2D8B139A-A715-4FBB-ACB2-F02261F0E01F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3" xfId="9396" xr:uid="{3942475F-9F47-4437-AA1F-C59D1CB4AAB7}"/>
    <cellStyle name="Comma 2 2 3 3 2 2 5" xfId="4073" xr:uid="{E6B76A79-112D-4F30-A088-F230454D4327}"/>
    <cellStyle name="Comma 2 2 3 3 2 2 5 2" xfId="11420" xr:uid="{8343FC2A-FC66-4629-99D5-286A9F600062}"/>
    <cellStyle name="Comma 2 2 3 3 2 2 6" xfId="7746" xr:uid="{C97AA677-6ADD-429A-8F5C-1E403411FA87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3" xfId="9397" xr:uid="{22A1BEE0-1965-4B7C-AAC2-217FD6799F0A}"/>
    <cellStyle name="Comma 2 2 3 3 2 3 2 3" xfId="4721" xr:uid="{77441CD5-CC85-471E-8690-1762B0917274}"/>
    <cellStyle name="Comma 2 2 3 3 2 3 2 3 2" xfId="12068" xr:uid="{4595E7B1-ED48-4B1C-A52F-881A3C815E39}"/>
    <cellStyle name="Comma 2 2 3 3 2 3 2 4" xfId="8394" xr:uid="{0F297D2B-9E5A-4751-B94E-C36742BC5403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3" xfId="9398" xr:uid="{B96241AE-92ED-4B41-83AA-E1198C956A1D}"/>
    <cellStyle name="Comma 2 2 3 3 2 3 4" xfId="4301" xr:uid="{B2B8739E-DB60-4F42-8BE7-594D2C904C40}"/>
    <cellStyle name="Comma 2 2 3 3 2 3 4 2" xfId="11648" xr:uid="{5627735D-1F39-4988-ADBD-E8CEF4B9F0AD}"/>
    <cellStyle name="Comma 2 2 3 3 2 3 5" xfId="7974" xr:uid="{A12C5662-45BB-46FE-B71C-BDB8364AA4C0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3" xfId="9399" xr:uid="{77EDD5D0-00EE-44EC-9DFA-E95BFEB5642B}"/>
    <cellStyle name="Comma 2 2 3 3 2 4 2 3" xfId="4722" xr:uid="{F9FECDCC-9955-4137-8CAF-93F8742F9F68}"/>
    <cellStyle name="Comma 2 2 3 3 2 4 2 3 2" xfId="12069" xr:uid="{4F7DA654-229A-43B4-8A10-0F318EEB881B}"/>
    <cellStyle name="Comma 2 2 3 3 2 4 2 4" xfId="8395" xr:uid="{6D92F315-0106-4EA6-8573-843F5C293C9E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3" xfId="9400" xr:uid="{59377B9D-D3F5-488D-974E-34BFAE65173B}"/>
    <cellStyle name="Comma 2 2 3 3 2 4 4" xfId="4251" xr:uid="{0D93B722-C638-41FD-B5F5-489AFAC181FC}"/>
    <cellStyle name="Comma 2 2 3 3 2 4 4 2" xfId="11598" xr:uid="{BBD39207-0474-4521-BE1C-4122420BF0B7}"/>
    <cellStyle name="Comma 2 2 3 3 2 4 5" xfId="7924" xr:uid="{05054B8E-795C-41E4-869D-14A4CA800947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3" xfId="9401" xr:uid="{E1EAA77C-E5CD-45D4-A497-624B3C76D678}"/>
    <cellStyle name="Comma 2 2 3 3 2 5 3" xfId="4723" xr:uid="{1BA6F64A-7350-4F41-A166-25A730D74887}"/>
    <cellStyle name="Comma 2 2 3 3 2 5 3 2" xfId="12070" xr:uid="{6E22F2C9-023B-4912-8A2C-37B667558042}"/>
    <cellStyle name="Comma 2 2 3 3 2 5 4" xfId="8396" xr:uid="{AF2CF6CF-2584-43FD-AC70-03773454979C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3" xfId="9402" xr:uid="{907C1142-265D-43EE-9D29-325B85AB817C}"/>
    <cellStyle name="Comma 2 2 3 3 2 7" xfId="3883" xr:uid="{46FB284A-DB34-4474-AFBE-F26DAB6EEB06}"/>
    <cellStyle name="Comma 2 2 3 3 2 7 2" xfId="11230" xr:uid="{00401826-FAAD-430A-8540-59C7B5EE4A4F}"/>
    <cellStyle name="Comma 2 2 3 3 2 8" xfId="7556" xr:uid="{347E127D-3426-4506-B51A-038A3A6E7508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3" xfId="9403" xr:uid="{48E9DE12-E459-49A3-BC1E-E69449F8B22C}"/>
    <cellStyle name="Comma 2 2 3 3 3 2 2 3" xfId="4724" xr:uid="{97A5F797-725B-4DFB-B7CF-B5E600B3A352}"/>
    <cellStyle name="Comma 2 2 3 3 3 2 2 3 2" xfId="12071" xr:uid="{8F7B1220-5C2E-46DB-9FAA-DC2BF383AF9A}"/>
    <cellStyle name="Comma 2 2 3 3 3 2 2 4" xfId="8397" xr:uid="{C6E26E23-6504-4925-8326-CD36380CC26B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3" xfId="9404" xr:uid="{9164EF3C-0ACF-4609-BDFF-E1BDEEA0B6F1}"/>
    <cellStyle name="Comma 2 2 3 3 3 2 4" xfId="4302" xr:uid="{6F9617FE-871B-43AC-8C64-FF321FD10DDE}"/>
    <cellStyle name="Comma 2 2 3 3 3 2 4 2" xfId="11649" xr:uid="{3154004D-908F-481C-84FC-400F3C7DBCE1}"/>
    <cellStyle name="Comma 2 2 3 3 3 2 5" xfId="7975" xr:uid="{58458ECA-CBDC-4725-9B98-D66F28DD4E8D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3" xfId="9405" xr:uid="{89635CFC-B54C-41F1-B42B-ADE760EAD13D}"/>
    <cellStyle name="Comma 2 2 3 3 3 3 3" xfId="4725" xr:uid="{EBF4BFCD-EFC8-4B39-A0C7-627AAB866EFA}"/>
    <cellStyle name="Comma 2 2 3 3 3 3 3 2" xfId="12072" xr:uid="{938114CD-8CE9-4EE2-8E2E-9807F8736E5F}"/>
    <cellStyle name="Comma 2 2 3 3 3 3 4" xfId="8398" xr:uid="{DD651C37-4E25-4437-887F-9501571ECA43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3" xfId="9406" xr:uid="{57A513F9-1DEF-400B-9A96-064E6E3843A8}"/>
    <cellStyle name="Comma 2 2 3 3 3 5" xfId="3919" xr:uid="{4C9E9FE0-DFC2-4964-A789-096A680FB39E}"/>
    <cellStyle name="Comma 2 2 3 3 3 5 2" xfId="11266" xr:uid="{96FAF471-A17B-4007-A097-2A8C865E8C24}"/>
    <cellStyle name="Comma 2 2 3 3 3 6" xfId="7592" xr:uid="{43563336-A18A-4980-A896-8DAC646F7973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3" xfId="9407" xr:uid="{9716CDCF-4035-468C-B6B1-AF57ADF4D704}"/>
    <cellStyle name="Comma 2 2 3 3 4 2 3" xfId="4726" xr:uid="{ECD9B947-D996-4011-A2E8-8E62E14D96C7}"/>
    <cellStyle name="Comma 2 2 3 3 4 2 3 2" xfId="12073" xr:uid="{0B5472D0-331C-4DD2-98D6-613C380EF0D5}"/>
    <cellStyle name="Comma 2 2 3 3 4 2 4" xfId="8399" xr:uid="{3BBB7F83-3D5C-43AD-99EC-2820D6BAE936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3" xfId="9408" xr:uid="{9E12AE4A-FBA3-4E22-B1B9-D81CE950885A}"/>
    <cellStyle name="Comma 2 2 3 3 4 4" xfId="4303" xr:uid="{129CAE91-43AE-4C15-9396-64F5E84F7AF2}"/>
    <cellStyle name="Comma 2 2 3 3 4 4 2" xfId="11650" xr:uid="{18CD35EA-B989-4EF2-B2FA-A673A4FF02B8}"/>
    <cellStyle name="Comma 2 2 3 3 4 5" xfId="7976" xr:uid="{1530CFBC-507A-4A8F-8EDB-68DDF858599E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3" xfId="9409" xr:uid="{0E1D2AC6-A7F7-433D-AB3B-24E3E4BDD545}"/>
    <cellStyle name="Comma 2 2 3 3 5 2 3" xfId="4727" xr:uid="{3049518B-DFF9-4FE8-9D61-E50579F1BB33}"/>
    <cellStyle name="Comma 2 2 3 3 5 2 3 2" xfId="12074" xr:uid="{69C323BD-F09F-4E40-8890-0AA37D14A78C}"/>
    <cellStyle name="Comma 2 2 3 3 5 2 4" xfId="8400" xr:uid="{280F3EC7-C734-4564-BAE2-05F19E09BF96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3" xfId="9410" xr:uid="{208873F4-9809-44D2-BB79-6CACD5222354}"/>
    <cellStyle name="Comma 2 2 3 3 5 4" xfId="4097" xr:uid="{6D729530-437D-4EE2-81C2-13158583C024}"/>
    <cellStyle name="Comma 2 2 3 3 5 4 2" xfId="11444" xr:uid="{3F2D9911-82DF-4684-A303-B503F39F4B28}"/>
    <cellStyle name="Comma 2 2 3 3 5 5" xfId="7770" xr:uid="{3896622B-86A9-43FE-BC2C-29A24E2F12F5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3" xfId="9411" xr:uid="{5A14062F-D305-4C54-BE2E-EE8BFFDDFD48}"/>
    <cellStyle name="Comma 2 2 3 3 6 3" xfId="4728" xr:uid="{4C0B6AAE-5F38-40F9-A4C2-73F422F143C9}"/>
    <cellStyle name="Comma 2 2 3 3 6 3 2" xfId="12075" xr:uid="{753CEE1D-E5E3-463E-AC7B-1A37B68A4E84}"/>
    <cellStyle name="Comma 2 2 3 3 6 4" xfId="8401" xr:uid="{E9CF7439-DF09-45B5-8717-B9A74E2FEED3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3" xfId="9412" xr:uid="{0170A49C-422C-4FC4-93EB-54FFD9390A27}"/>
    <cellStyle name="Comma 2 2 3 3 8" xfId="3729" xr:uid="{19D295C6-C59D-4236-819D-3C98E86B8A0D}"/>
    <cellStyle name="Comma 2 2 3 3 8 2" xfId="11076" xr:uid="{F52A6C5A-EA02-4282-869D-607B18308562}"/>
    <cellStyle name="Comma 2 2 3 3 9" xfId="7402" xr:uid="{0DC5D698-727C-4753-8CF0-4E954F0577A3}"/>
    <cellStyle name="Comma 2 2 3 4" xfId="14" xr:uid="{D19B8F25-2FFA-4DBE-BA7D-B8DB6B77BA3A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3" xfId="9413" xr:uid="{A47E2814-4F2E-4F55-9BFD-056D45BDECCE}"/>
    <cellStyle name="Comma 2 2 3 4 2 2 2 2 3" xfId="4729" xr:uid="{B57CD5FB-0870-45E1-9D74-B4AA4736BCB3}"/>
    <cellStyle name="Comma 2 2 3 4 2 2 2 2 3 2" xfId="12076" xr:uid="{5E14F0FD-1FCF-4E51-AE5C-F11EB6009AFA}"/>
    <cellStyle name="Comma 2 2 3 4 2 2 2 2 4" xfId="8402" xr:uid="{0AB0D56A-2333-4FBC-B2D3-4AF8FEBA7171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3" xfId="9414" xr:uid="{D51FD4A7-7F07-45AE-B8A1-8A75238BF498}"/>
    <cellStyle name="Comma 2 2 3 4 2 2 2 4" xfId="4304" xr:uid="{DA7EA075-DC8E-47D3-BFD5-6349D1220644}"/>
    <cellStyle name="Comma 2 2 3 4 2 2 2 4 2" xfId="11651" xr:uid="{B42D9B1C-F443-4638-AA5B-8641F7F65404}"/>
    <cellStyle name="Comma 2 2 3 4 2 2 2 5" xfId="7977" xr:uid="{A992DD46-A5E0-463D-A476-AFFE389CCBC8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3" xfId="9415" xr:uid="{510CAA75-A100-4B40-9DF0-99566019E6B5}"/>
    <cellStyle name="Comma 2 2 3 4 2 2 3 3" xfId="4730" xr:uid="{B677363C-0400-45AE-93B7-6174248D70A5}"/>
    <cellStyle name="Comma 2 2 3 4 2 2 3 3 2" xfId="12077" xr:uid="{D52CDA2D-7A00-442E-B7B7-E40077EB5C9E}"/>
    <cellStyle name="Comma 2 2 3 4 2 2 3 4" xfId="8403" xr:uid="{BA3A9F2B-3E41-4D1F-8926-4FC4FDC2B4D2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3" xfId="9416" xr:uid="{EED9C61A-792A-485B-9BBC-EAF3DCD5E593}"/>
    <cellStyle name="Comma 2 2 3 4 2 2 5" xfId="4039" xr:uid="{7E7600BB-21AC-4708-935D-AAB3B9CEE294}"/>
    <cellStyle name="Comma 2 2 3 4 2 2 5 2" xfId="11386" xr:uid="{A18EF5FE-F03B-4B8E-B1F6-0C783FB84C33}"/>
    <cellStyle name="Comma 2 2 3 4 2 2 6" xfId="7712" xr:uid="{9A0AFF8D-F0BD-4EE7-8D90-28C68DBE6D1E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3" xfId="9417" xr:uid="{0F293928-D2A0-4A77-8D5B-17855033D824}"/>
    <cellStyle name="Comma 2 2 3 4 2 3 2 3" xfId="4731" xr:uid="{E5B436BF-A74C-4A55-8079-FEAAFC01C174}"/>
    <cellStyle name="Comma 2 2 3 4 2 3 2 3 2" xfId="12078" xr:uid="{C4DACDEC-0CA8-47D0-8622-377101DC7676}"/>
    <cellStyle name="Comma 2 2 3 4 2 3 2 4" xfId="8404" xr:uid="{83870AF5-5CE5-41C8-9CD1-3D1A334334BE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3" xfId="9418" xr:uid="{BA901F6C-0361-4FC8-8FC5-16F9357C96A6}"/>
    <cellStyle name="Comma 2 2 3 4 2 3 4" xfId="4305" xr:uid="{D0D3EFFF-6369-4283-82F2-46AA726047F9}"/>
    <cellStyle name="Comma 2 2 3 4 2 3 4 2" xfId="11652" xr:uid="{78E4FD60-3A23-411A-9F3F-1A0C6815F599}"/>
    <cellStyle name="Comma 2 2 3 4 2 3 5" xfId="7978" xr:uid="{C4FA2C3E-0B14-4685-941E-F8F3FD4F4FAF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3" xfId="9419" xr:uid="{ACA628FB-4C22-4742-98BD-5CC49D00EDD3}"/>
    <cellStyle name="Comma 2 2 3 4 2 4 2 3" xfId="4732" xr:uid="{DEF23F41-3FBA-4145-833F-18615F93D374}"/>
    <cellStyle name="Comma 2 2 3 4 2 4 2 3 2" xfId="12079" xr:uid="{1F40FDEC-464A-4B79-903D-46D47C51E35A}"/>
    <cellStyle name="Comma 2 2 3 4 2 4 2 4" xfId="8405" xr:uid="{8900CDF7-777F-48B8-84F5-67CB326A3642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3" xfId="9420" xr:uid="{CA85552E-5FDA-4988-8F8B-E005ED0AC174}"/>
    <cellStyle name="Comma 2 2 3 4 2 4 4" xfId="4217" xr:uid="{9604B3AE-B4DB-4A81-BFC9-877F9B9258A0}"/>
    <cellStyle name="Comma 2 2 3 4 2 4 4 2" xfId="11564" xr:uid="{0E630019-2147-48E3-BE7B-4EAA3B61F36A}"/>
    <cellStyle name="Comma 2 2 3 4 2 4 5" xfId="7890" xr:uid="{10361B08-CEF8-4BCB-977E-3E99676021CE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3" xfId="9421" xr:uid="{C1281C1B-945F-4563-96EA-41CA9EE21D7B}"/>
    <cellStyle name="Comma 2 2 3 4 2 5 3" xfId="4733" xr:uid="{C6411644-D69A-435E-84AF-AFA83FA4A72B}"/>
    <cellStyle name="Comma 2 2 3 4 2 5 3 2" xfId="12080" xr:uid="{369CE402-DF57-4AEA-98DE-6CCDFF214CDA}"/>
    <cellStyle name="Comma 2 2 3 4 2 5 4" xfId="8406" xr:uid="{2BE26D58-F97B-4D1B-8464-C9C1265B1A74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3" xfId="9422" xr:uid="{1511E137-BD6E-409F-8B29-0A55A3658A3A}"/>
    <cellStyle name="Comma 2 2 3 4 2 7" xfId="3849" xr:uid="{625749A7-F9BE-4425-B8AC-7E5E4D61DC0D}"/>
    <cellStyle name="Comma 2 2 3 4 2 7 2" xfId="11196" xr:uid="{98316E25-9578-4C50-B636-F7BA12620A0E}"/>
    <cellStyle name="Comma 2 2 3 4 2 8" xfId="7522" xr:uid="{EEA1442F-F503-40AA-8149-58064391E65B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3" xfId="9423" xr:uid="{EE151FB0-3305-4D72-A05E-1A7C5DE595DE}"/>
    <cellStyle name="Comma 2 2 3 4 3 2 2 3" xfId="4734" xr:uid="{0B2AFB7F-3745-434E-BE8C-C258DCA6B157}"/>
    <cellStyle name="Comma 2 2 3 4 3 2 2 3 2" xfId="12081" xr:uid="{05888FF1-8B44-4D59-B897-93C0C853B309}"/>
    <cellStyle name="Comma 2 2 3 4 3 2 2 4" xfId="8407" xr:uid="{262BB3A7-ABBD-4179-AF14-6C8296571A5C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3" xfId="9424" xr:uid="{9286F38C-3CAF-4BC3-AC08-C69CE17A3624}"/>
    <cellStyle name="Comma 2 2 3 4 3 2 4" xfId="4306" xr:uid="{76CA635B-ECAC-43BE-B234-4B604FA2830D}"/>
    <cellStyle name="Comma 2 2 3 4 3 2 4 2" xfId="11653" xr:uid="{9D1E16B5-245B-4F4D-8412-E9755C0C9F6E}"/>
    <cellStyle name="Comma 2 2 3 4 3 2 5" xfId="7979" xr:uid="{38E45855-4F21-4234-B33C-8E7D28C9EA77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3" xfId="9425" xr:uid="{149280CE-F12A-4C27-8172-00206985A18A}"/>
    <cellStyle name="Comma 2 2 3 4 3 3 3" xfId="4735" xr:uid="{1D987D36-6ACA-4F17-84D7-F560CD4DD2A2}"/>
    <cellStyle name="Comma 2 2 3 4 3 3 3 2" xfId="12082" xr:uid="{32172544-8D5C-4A7B-A865-A401BBB44F9A}"/>
    <cellStyle name="Comma 2 2 3 4 3 3 4" xfId="8408" xr:uid="{9C589525-8C19-4A70-8EFF-1B2680A4105E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3" xfId="9426" xr:uid="{55F22451-CE00-4316-B41A-F392757DAA82}"/>
    <cellStyle name="Comma 2 2 3 4 3 5" xfId="3920" xr:uid="{6293A0F9-71AC-43B5-ACC0-DB1818A567B7}"/>
    <cellStyle name="Comma 2 2 3 4 3 5 2" xfId="11267" xr:uid="{B287C398-F22A-4FB9-9A57-BB0F392B6DB0}"/>
    <cellStyle name="Comma 2 2 3 4 3 6" xfId="7593" xr:uid="{8EE05E6B-574D-4B96-BEDC-2B23FD83D533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3" xfId="9427" xr:uid="{417BF3A4-BFD2-41D7-9BED-77B472C43B60}"/>
    <cellStyle name="Comma 2 2 3 4 4 2 3" xfId="4736" xr:uid="{A8E2087B-1095-4DC2-AA0E-5672AA092973}"/>
    <cellStyle name="Comma 2 2 3 4 4 2 3 2" xfId="12083" xr:uid="{C7AD0A70-F08E-420D-9354-EEDD06FF7141}"/>
    <cellStyle name="Comma 2 2 3 4 4 2 4" xfId="8409" xr:uid="{64A37664-1DD8-4368-9B5C-7EC2A27226EE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3" xfId="9428" xr:uid="{78D799DE-2132-4CC2-BF2D-6282B298FEEA}"/>
    <cellStyle name="Comma 2 2 3 4 4 4" xfId="4307" xr:uid="{2B4F4188-FCBC-4340-9D84-DDCAEB201B92}"/>
    <cellStyle name="Comma 2 2 3 4 4 4 2" xfId="11654" xr:uid="{6DE2CCD4-65A2-4699-A97F-79E5DA60B348}"/>
    <cellStyle name="Comma 2 2 3 4 4 5" xfId="7980" xr:uid="{C3DB6F3F-5CBD-41F0-9829-A0C4B56BC3F8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3" xfId="9429" xr:uid="{017C528F-60BF-4EE0-91F6-CE7CF797FB3E}"/>
    <cellStyle name="Comma 2 2 3 4 5 2 3" xfId="4737" xr:uid="{0A2184F1-475F-412E-80BF-33D2AB706A3C}"/>
    <cellStyle name="Comma 2 2 3 4 5 2 3 2" xfId="12084" xr:uid="{8500CBFF-6E2F-4152-BF21-2FE29F896126}"/>
    <cellStyle name="Comma 2 2 3 4 5 2 4" xfId="8410" xr:uid="{5362E6FD-F3D7-469D-8719-7BC5DFAB1337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3" xfId="9430" xr:uid="{93E54279-FE33-4A2C-8DAA-C8BBB29E3CD7}"/>
    <cellStyle name="Comma 2 2 3 4 5 4" xfId="4098" xr:uid="{40944077-7673-42EA-8235-41C776B51CA2}"/>
    <cellStyle name="Comma 2 2 3 4 5 4 2" xfId="11445" xr:uid="{262DC639-A077-4501-87B0-68AF6FC9E454}"/>
    <cellStyle name="Comma 2 2 3 4 5 5" xfId="7771" xr:uid="{3412FC4D-D6F4-4781-8939-3429F2E95822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3" xfId="9431" xr:uid="{16D18CBC-4143-43E2-B456-7243A6C0087B}"/>
    <cellStyle name="Comma 2 2 3 4 6 3" xfId="4738" xr:uid="{6BF9238F-A497-4E83-84A3-E7A7B9854C6C}"/>
    <cellStyle name="Comma 2 2 3 4 6 3 2" xfId="12085" xr:uid="{0961A238-79F1-440F-B947-00CB9E8BC477}"/>
    <cellStyle name="Comma 2 2 3 4 6 4" xfId="8411" xr:uid="{450418B8-D4AB-4B11-905E-C887F2E4A773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3" xfId="9432" xr:uid="{21D2115F-DCC8-4385-9EBC-B4A5B67FE049}"/>
    <cellStyle name="Comma 2 2 3 4 8" xfId="3730" xr:uid="{F476B171-54C1-40AA-9FFA-DD1ACF87AA1B}"/>
    <cellStyle name="Comma 2 2 3 4 8 2" xfId="11077" xr:uid="{687117A5-062D-40B8-B6F5-120A4A617517}"/>
    <cellStyle name="Comma 2 2 3 4 9" xfId="7403" xr:uid="{746CF0AB-896A-403B-8A96-E31CE304EA1F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3" xfId="9433" xr:uid="{8E6C6F75-C232-48AD-BCBF-1A2FEACEA83C}"/>
    <cellStyle name="Comma 2 2 3 5 2 2 2 3" xfId="4739" xr:uid="{F02814A6-9971-4325-9C27-F7AD55251F00}"/>
    <cellStyle name="Comma 2 2 3 5 2 2 2 3 2" xfId="12086" xr:uid="{029048B1-D3B2-4EA4-B6DF-61CAD5B9E099}"/>
    <cellStyle name="Comma 2 2 3 5 2 2 2 4" xfId="8412" xr:uid="{9688A7E9-CD2E-4F55-B2B0-5AB34B888856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3" xfId="9434" xr:uid="{C095FBED-68EF-486B-B0AC-60D2E21AE6BE}"/>
    <cellStyle name="Comma 2 2 3 5 2 2 4" xfId="4308" xr:uid="{3C2B2A61-AEF9-4923-9780-EDC3D2EE7A44}"/>
    <cellStyle name="Comma 2 2 3 5 2 2 4 2" xfId="11655" xr:uid="{A4FD480A-A41C-408A-B2BD-79403121852D}"/>
    <cellStyle name="Comma 2 2 3 5 2 2 5" xfId="7981" xr:uid="{DEC55E6D-BB0B-49CD-8505-FCD7E39AD18D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3" xfId="9435" xr:uid="{C043C725-E91C-4F70-BE74-D921A811410A}"/>
    <cellStyle name="Comma 2 2 3 5 2 3 3" xfId="4740" xr:uid="{4515DFC2-8059-455F-B776-DD6DA22959FB}"/>
    <cellStyle name="Comma 2 2 3 5 2 3 3 2" xfId="12087" xr:uid="{81D3EAAB-B09E-4582-A52F-FB2DEFFA9F86}"/>
    <cellStyle name="Comma 2 2 3 5 2 3 4" xfId="8413" xr:uid="{776233E5-3871-4B6D-8C9E-27A54A74776D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3" xfId="9436" xr:uid="{E24E0FD9-3256-464D-BE4E-57C6DF8D6611}"/>
    <cellStyle name="Comma 2 2 3 5 2 5" xfId="4008" xr:uid="{0C14936F-4BB8-4411-BCC4-CDFDD11AFFBA}"/>
    <cellStyle name="Comma 2 2 3 5 2 5 2" xfId="11355" xr:uid="{1710FCEF-5CD3-4624-8659-7321225F30A7}"/>
    <cellStyle name="Comma 2 2 3 5 2 6" xfId="7681" xr:uid="{3731033A-93EE-4B53-AA16-2BDE160E24CA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3" xfId="9437" xr:uid="{82324B04-E2F6-4909-A86A-816A77970BED}"/>
    <cellStyle name="Comma 2 2 3 5 3 2 3" xfId="4741" xr:uid="{D81D2CC3-3045-4894-8C0F-0D24471B5E76}"/>
    <cellStyle name="Comma 2 2 3 5 3 2 3 2" xfId="12088" xr:uid="{7E6F5091-95FD-4C77-963C-216A1060007E}"/>
    <cellStyle name="Comma 2 2 3 5 3 2 4" xfId="8414" xr:uid="{5D752ECE-2266-4369-B9EF-B12F309E0B0B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3" xfId="9438" xr:uid="{4F953747-1D6F-49E9-90CA-AB8C2BAC4825}"/>
    <cellStyle name="Comma 2 2 3 5 3 4" xfId="4309" xr:uid="{6FCD6BAF-B450-49C0-95AA-77FB4F0D2427}"/>
    <cellStyle name="Comma 2 2 3 5 3 4 2" xfId="11656" xr:uid="{EE51CA87-14C2-4A59-90DE-4BA389C891C8}"/>
    <cellStyle name="Comma 2 2 3 5 3 5" xfId="7982" xr:uid="{17178EF8-CEDE-41F7-8A19-69950B10F97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3" xfId="9439" xr:uid="{05595B5E-CB4F-4E0F-BBF2-B3525FE4796A}"/>
    <cellStyle name="Comma 2 2 3 5 4 2 3" xfId="4742" xr:uid="{78B6D27D-A4C5-459B-B4AA-1E6DFCAE7BF2}"/>
    <cellStyle name="Comma 2 2 3 5 4 2 3 2" xfId="12089" xr:uid="{D7A1AF59-F5D9-4059-9E30-E65D932921B9}"/>
    <cellStyle name="Comma 2 2 3 5 4 2 4" xfId="8415" xr:uid="{F4508A2F-5B99-457C-B151-CD24CD838839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3" xfId="9440" xr:uid="{BCD6D343-0525-406C-BD3C-44D86C7FAFAD}"/>
    <cellStyle name="Comma 2 2 3 5 4 4" xfId="4186" xr:uid="{15D16D87-B15B-442A-AA23-F5028F57FD7E}"/>
    <cellStyle name="Comma 2 2 3 5 4 4 2" xfId="11533" xr:uid="{73EE4D7B-FD42-49B1-8E95-502E89297D52}"/>
    <cellStyle name="Comma 2 2 3 5 4 5" xfId="7859" xr:uid="{691B3D9F-FB57-4667-92EE-4E21D18C7774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3" xfId="9441" xr:uid="{036B214F-88C9-4ED9-850E-55CEFCD81BE3}"/>
    <cellStyle name="Comma 2 2 3 5 5 3" xfId="4743" xr:uid="{3C2EB1F6-7EF4-4F3D-BCAC-D096CE5B80D2}"/>
    <cellStyle name="Comma 2 2 3 5 5 3 2" xfId="12090" xr:uid="{799BCC76-C1C3-4ED1-A926-2F33B03D98D9}"/>
    <cellStyle name="Comma 2 2 3 5 5 4" xfId="8416" xr:uid="{A6B258A1-F098-417D-806C-16341EDE571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3" xfId="9442" xr:uid="{253CA404-FF29-4BB9-BA08-EC8729DEEFE0}"/>
    <cellStyle name="Comma 2 2 3 5 7" xfId="3818" xr:uid="{1A74C2A0-E7BF-4986-846E-C2B01C014BCF}"/>
    <cellStyle name="Comma 2 2 3 5 7 2" xfId="11165" xr:uid="{6D750240-ED24-4CD8-B2B1-EF5E4C648F3C}"/>
    <cellStyle name="Comma 2 2 3 5 8" xfId="7491" xr:uid="{C6EA1BBA-5FEA-4F73-8B8D-5183DECEB39E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3" xfId="9443" xr:uid="{0F1119D4-4CA5-4C57-A28D-847CF213A0A1}"/>
    <cellStyle name="Comma 2 2 3 6 2 2 3" xfId="4744" xr:uid="{E469767A-818F-4A6A-98EA-39CBB73334E1}"/>
    <cellStyle name="Comma 2 2 3 6 2 2 3 2" xfId="12091" xr:uid="{BC399D1B-7827-438A-9337-E28D27B1D12C}"/>
    <cellStyle name="Comma 2 2 3 6 2 2 4" xfId="8417" xr:uid="{E90A66BD-0789-4821-94DD-D1F5351CB128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3" xfId="9444" xr:uid="{69A7ADDB-5D4A-4151-983E-E1FFE729828B}"/>
    <cellStyle name="Comma 2 2 3 6 2 4" xfId="4310" xr:uid="{5ACB7C69-71FE-44F4-B1BC-75D893001882}"/>
    <cellStyle name="Comma 2 2 3 6 2 4 2" xfId="11657" xr:uid="{AF013E6E-3866-488D-9212-A62D70167AD8}"/>
    <cellStyle name="Comma 2 2 3 6 2 5" xfId="7983" xr:uid="{FEEE860B-2CC0-4D4C-BC29-1D39AF404E47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3" xfId="9445" xr:uid="{D78C94C7-8184-437B-995C-0410DC84EEF6}"/>
    <cellStyle name="Comma 2 2 3 6 3 3" xfId="4745" xr:uid="{998DE3B7-75EF-45A4-85CC-520CE8885980}"/>
    <cellStyle name="Comma 2 2 3 6 3 3 2" xfId="12092" xr:uid="{984FCCE2-46BC-460F-ABD5-9131ED4CC168}"/>
    <cellStyle name="Comma 2 2 3 6 3 4" xfId="8418" xr:uid="{6E070465-12B1-41FC-BC89-72CBD74BDBA5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3" xfId="9446" xr:uid="{12C710E0-E394-4F72-84DF-69B7D15EB08D}"/>
    <cellStyle name="Comma 2 2 3 6 5" xfId="3917" xr:uid="{48014C98-A619-4587-BDFB-D082E965A42E}"/>
    <cellStyle name="Comma 2 2 3 6 5 2" xfId="11264" xr:uid="{AF7FCE42-A6C3-4364-A866-3266C04E767E}"/>
    <cellStyle name="Comma 2 2 3 6 6" xfId="7590" xr:uid="{FBFDE591-E274-4105-84B4-00D50FAE0B9E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3" xfId="9447" xr:uid="{21A0A6E8-8FE1-4FB8-9F2E-FF9216C699CF}"/>
    <cellStyle name="Comma 2 2 3 7 2 3" xfId="4746" xr:uid="{DDC23A00-1A16-4A9E-A49D-48581F97BD2F}"/>
    <cellStyle name="Comma 2 2 3 7 2 3 2" xfId="12093" xr:uid="{32FEE963-F70A-4DF2-BC1E-6B2797F67A82}"/>
    <cellStyle name="Comma 2 2 3 7 2 4" xfId="8419" xr:uid="{6FDD51BD-3BB2-48BC-AEDF-E4C1E6E466A7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3" xfId="9448" xr:uid="{68AB5D6C-03DC-4941-8AAC-D65FE19C4446}"/>
    <cellStyle name="Comma 2 2 3 7 4" xfId="4311" xr:uid="{DF002D7B-B306-42BF-A929-F0FBE0AF2A08}"/>
    <cellStyle name="Comma 2 2 3 7 4 2" xfId="11658" xr:uid="{5C339771-6C88-40CD-8891-C9EED83577B3}"/>
    <cellStyle name="Comma 2 2 3 7 5" xfId="7984" xr:uid="{918F9FD0-AF3A-4575-9626-A3DD9DECD60C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3" xfId="9449" xr:uid="{652EDC08-BE6C-475A-ADF1-70E4C91C7D3C}"/>
    <cellStyle name="Comma 2 2 3 8 2 3" xfId="4747" xr:uid="{9F1506F5-B156-47A1-A27D-012819A38194}"/>
    <cellStyle name="Comma 2 2 3 8 2 3 2" xfId="12094" xr:uid="{17FE1D1F-C6D0-42D0-9300-D18AA7937CE5}"/>
    <cellStyle name="Comma 2 2 3 8 2 4" xfId="8420" xr:uid="{A9342494-5DE9-458A-9E24-392A0BC36FEC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3" xfId="9450" xr:uid="{BEDA3A10-A54D-48AF-B323-1A8911575FB5}"/>
    <cellStyle name="Comma 2 2 3 8 4" xfId="4095" xr:uid="{31B46F36-66AC-46C2-8CA9-F23D422ACE83}"/>
    <cellStyle name="Comma 2 2 3 8 4 2" xfId="11442" xr:uid="{6728186A-0AB4-468B-B41D-38B3CEB3B06F}"/>
    <cellStyle name="Comma 2 2 3 8 5" xfId="7768" xr:uid="{CDE81B50-F9E0-464A-8AFF-88D28FB5DC2C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3" xfId="9451" xr:uid="{9613245C-7800-48DB-842B-25263E0920F4}"/>
    <cellStyle name="Comma 2 2 3 9 3" xfId="4748" xr:uid="{5CA6D611-F7C8-40E3-BC98-D4442851A74A}"/>
    <cellStyle name="Comma 2 2 3 9 3 2" xfId="12095" xr:uid="{B4507842-60C9-4CBD-99A6-75F53F09EBDB}"/>
    <cellStyle name="Comma 2 2 3 9 4" xfId="8421" xr:uid="{CE8BDB0C-5A13-4050-AF23-AF91D7EDB668}"/>
    <cellStyle name="Comma 2 2 4" xfId="15" xr:uid="{6130773F-D89D-4744-A251-0658638DF317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3" xfId="9452" xr:uid="{EC90C9F7-D00B-44BE-AC07-63DA65570D20}"/>
    <cellStyle name="Comma 2 2 4 2 2 2 2 3" xfId="4749" xr:uid="{93AF97C2-15D9-41A7-98E2-6632DC31742A}"/>
    <cellStyle name="Comma 2 2 4 2 2 2 2 3 2" xfId="12096" xr:uid="{49313624-7DB2-44C6-B3C0-810002CE6FF0}"/>
    <cellStyle name="Comma 2 2 4 2 2 2 2 4" xfId="8422" xr:uid="{F11708C2-7630-4913-88CE-14974AFCB9EE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3" xfId="9453" xr:uid="{5A7BC836-0744-4212-83C0-5BEE4A41ED60}"/>
    <cellStyle name="Comma 2 2 4 2 2 2 4" xfId="4312" xr:uid="{50C552C1-8150-4B8B-B025-46D42EA83508}"/>
    <cellStyle name="Comma 2 2 4 2 2 2 4 2" xfId="11659" xr:uid="{6A4D17F7-3345-4EF4-8D66-AB1891833FE6}"/>
    <cellStyle name="Comma 2 2 4 2 2 2 5" xfId="7985" xr:uid="{13ABC0C7-AF51-4DEE-8267-12084754201C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3" xfId="9454" xr:uid="{35C16A7A-1543-4053-AA81-CBE4CD301751}"/>
    <cellStyle name="Comma 2 2 4 2 2 3 3" xfId="4750" xr:uid="{0784C80B-505A-43EA-A318-2D939CB8C511}"/>
    <cellStyle name="Comma 2 2 4 2 2 3 3 2" xfId="12097" xr:uid="{F7F2BDE3-3B8E-4F72-BCA3-89E331F19338}"/>
    <cellStyle name="Comma 2 2 4 2 2 3 4" xfId="8423" xr:uid="{392495AC-E055-4663-B03F-9BD8F89FBA74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3" xfId="9455" xr:uid="{35515D40-69B6-47E4-91B1-118C641EEA43}"/>
    <cellStyle name="Comma 2 2 4 2 2 5" xfId="4047" xr:uid="{8AE1EAF7-69E2-4F29-B0FA-A8F9F139D7E8}"/>
    <cellStyle name="Comma 2 2 4 2 2 5 2" xfId="11394" xr:uid="{08A9F865-4376-46F0-98B1-958CE30D6F5D}"/>
    <cellStyle name="Comma 2 2 4 2 2 6" xfId="7720" xr:uid="{57E36EB8-6EE7-4DEC-BE86-C9C659ACAB9B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3" xfId="9456" xr:uid="{B5D152CD-FBD7-4BEA-BADE-DB8B3E525B65}"/>
    <cellStyle name="Comma 2 2 4 2 3 2 3" xfId="4751" xr:uid="{7399D3DB-8E56-471A-9927-548F32273763}"/>
    <cellStyle name="Comma 2 2 4 2 3 2 3 2" xfId="12098" xr:uid="{FDE66140-D790-4AC6-B203-2B643B6E38DE}"/>
    <cellStyle name="Comma 2 2 4 2 3 2 4" xfId="8424" xr:uid="{EDF232C2-2CFD-4F88-A5B1-86271F62811D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3" xfId="9457" xr:uid="{332A8D26-35E3-4FCD-BD88-97EBAAE3723C}"/>
    <cellStyle name="Comma 2 2 4 2 3 4" xfId="4313" xr:uid="{AB94C478-606B-4BD0-802A-09A0DD2AFC97}"/>
    <cellStyle name="Comma 2 2 4 2 3 4 2" xfId="11660" xr:uid="{F3EEFD0D-F3B4-49D2-B85A-0E9CE793309E}"/>
    <cellStyle name="Comma 2 2 4 2 3 5" xfId="7986" xr:uid="{115D322C-D2FB-464A-849E-CA88600B00BA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3" xfId="9458" xr:uid="{592E057F-6F42-4DAA-823E-C426B5E5EA65}"/>
    <cellStyle name="Comma 2 2 4 2 4 2 3" xfId="4752" xr:uid="{CF2BD363-0DFA-4BE4-89CF-8C39B4128EBD}"/>
    <cellStyle name="Comma 2 2 4 2 4 2 3 2" xfId="12099" xr:uid="{9CE5FFEF-FDC9-448C-8FFF-850169196B6D}"/>
    <cellStyle name="Comma 2 2 4 2 4 2 4" xfId="8425" xr:uid="{B9B2DB65-CCC8-4E4A-A20B-DC78E35C9283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3" xfId="9459" xr:uid="{AEC1D564-CB8B-411E-8415-9469F77D6ED6}"/>
    <cellStyle name="Comma 2 2 4 2 4 4" xfId="4225" xr:uid="{D19511B3-558D-4926-9D11-BEF616616C9B}"/>
    <cellStyle name="Comma 2 2 4 2 4 4 2" xfId="11572" xr:uid="{0DAE62DD-9504-465B-8A53-F623A96B2629}"/>
    <cellStyle name="Comma 2 2 4 2 4 5" xfId="7898" xr:uid="{96378931-EA0D-460E-96DF-93C9FADB63DD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3" xfId="9460" xr:uid="{7969B03F-3E48-4582-B68D-B79C9ED7729E}"/>
    <cellStyle name="Comma 2 2 4 2 5 3" xfId="4753" xr:uid="{DBFFEF49-B6AD-44CB-A5EC-6ACCCF390211}"/>
    <cellStyle name="Comma 2 2 4 2 5 3 2" xfId="12100" xr:uid="{772E3C34-2A36-4EAA-864A-8301A32C8C9D}"/>
    <cellStyle name="Comma 2 2 4 2 5 4" xfId="8426" xr:uid="{C1310C61-7B92-4E64-8DB1-236BF21F56FC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3" xfId="9461" xr:uid="{3261FE17-90F5-4839-BB2B-7EBD0D040A34}"/>
    <cellStyle name="Comma 2 2 4 2 7" xfId="3857" xr:uid="{F3B190C8-E915-4EEF-AA14-C878B8AFAF59}"/>
    <cellStyle name="Comma 2 2 4 2 7 2" xfId="11204" xr:uid="{EED61301-B2EA-42E5-93A8-715BA2EBC14A}"/>
    <cellStyle name="Comma 2 2 4 2 8" xfId="7530" xr:uid="{EEF4F7CF-7E24-400E-BB47-92EFF673B958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3" xfId="9462" xr:uid="{B3264BF5-AC03-44C8-BCD8-354DCF2C81F6}"/>
    <cellStyle name="Comma 2 2 4 3 2 2 3" xfId="4754" xr:uid="{D55C0598-4A2F-48EE-A3C3-2AC8172A24DE}"/>
    <cellStyle name="Comma 2 2 4 3 2 2 3 2" xfId="12101" xr:uid="{230B78D1-AB59-4816-B01E-DE929125527F}"/>
    <cellStyle name="Comma 2 2 4 3 2 2 4" xfId="8427" xr:uid="{F63DC554-DABE-47CA-BB4D-BCEAFA9CE558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3" xfId="9463" xr:uid="{520BB596-577C-4116-90C1-4F0A77D7BB43}"/>
    <cellStyle name="Comma 2 2 4 3 2 4" xfId="4314" xr:uid="{53F1CFCD-9F45-4AC7-855A-5B4125877F68}"/>
    <cellStyle name="Comma 2 2 4 3 2 4 2" xfId="11661" xr:uid="{9DCCAD0B-AA76-425E-9111-43C2DF36DD6A}"/>
    <cellStyle name="Comma 2 2 4 3 2 5" xfId="7987" xr:uid="{0FA8707A-B64A-43A6-BE2B-8FAAF617BD01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3" xfId="9464" xr:uid="{50066666-C9F9-4F6E-9D0B-DE91B3A4E5E2}"/>
    <cellStyle name="Comma 2 2 4 3 3 3" xfId="4755" xr:uid="{499A9175-A55E-441B-B066-A1C6457A1E04}"/>
    <cellStyle name="Comma 2 2 4 3 3 3 2" xfId="12102" xr:uid="{39EED360-4F8F-4AFE-A80D-1114BADED6A8}"/>
    <cellStyle name="Comma 2 2 4 3 3 4" xfId="8428" xr:uid="{D35526BD-F1C1-4136-9355-2AE401631028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3" xfId="9465" xr:uid="{6A4800BA-8686-429B-AF55-CEA92826F77E}"/>
    <cellStyle name="Comma 2 2 4 3 5" xfId="3921" xr:uid="{FCFC8C82-374D-4DBD-99A2-8F6C4EF0ACDC}"/>
    <cellStyle name="Comma 2 2 4 3 5 2" xfId="11268" xr:uid="{D51EAA9E-7A22-4526-87E6-4331D15BE70E}"/>
    <cellStyle name="Comma 2 2 4 3 6" xfId="7594" xr:uid="{23A2F50C-396F-4170-A201-BD6FD07F630C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3" xfId="9466" xr:uid="{FBFF4FD9-9AA0-4726-95ED-3E62E49DF6D2}"/>
    <cellStyle name="Comma 2 2 4 4 2 3" xfId="4756" xr:uid="{B7010B5D-026E-436B-9B18-3EB082BDF9B0}"/>
    <cellStyle name="Comma 2 2 4 4 2 3 2" xfId="12103" xr:uid="{23864E7A-6848-4586-B2BC-8024D7CEE701}"/>
    <cellStyle name="Comma 2 2 4 4 2 4" xfId="8429" xr:uid="{CF24360C-CB77-4F86-BCA2-30FE82711F47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3" xfId="9467" xr:uid="{4BCEC124-5D45-421D-9967-ABA877F1523E}"/>
    <cellStyle name="Comma 2 2 4 4 4" xfId="4315" xr:uid="{78838C58-84C6-4D70-BFDC-A7DA3A1224FC}"/>
    <cellStyle name="Comma 2 2 4 4 4 2" xfId="11662" xr:uid="{24BDFAA9-69F5-4468-A036-0F38AF66933D}"/>
    <cellStyle name="Comma 2 2 4 4 5" xfId="7988" xr:uid="{074E948F-F31B-4CE4-BE3A-C8D0E4AE5774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3" xfId="9468" xr:uid="{D2C5C946-EB5F-4F5C-B8E5-CE5CEAF628F1}"/>
    <cellStyle name="Comma 2 2 4 5 2 3" xfId="4757" xr:uid="{56A43A82-8C0F-437D-8C03-06509B6EB585}"/>
    <cellStyle name="Comma 2 2 4 5 2 3 2" xfId="12104" xr:uid="{CBC6EECB-5CC0-4218-B6C5-EA5E4D44B385}"/>
    <cellStyle name="Comma 2 2 4 5 2 4" xfId="8430" xr:uid="{321AD772-0875-4749-A538-11B2424C4321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3" xfId="9469" xr:uid="{E96F6FEB-9F56-4FD6-85D5-3517BC6BF452}"/>
    <cellStyle name="Comma 2 2 4 5 4" xfId="4099" xr:uid="{C616627A-4A17-45A2-8F34-AEAA375C03F0}"/>
    <cellStyle name="Comma 2 2 4 5 4 2" xfId="11446" xr:uid="{966B33C7-CB89-46EF-A2CB-29EE0D4E705E}"/>
    <cellStyle name="Comma 2 2 4 5 5" xfId="7772" xr:uid="{40AD4E18-AA29-4B1A-A585-2591CF3B2EA5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3" xfId="9470" xr:uid="{C5679E19-8ABA-4761-BCB5-F602A13D95A2}"/>
    <cellStyle name="Comma 2 2 4 6 3" xfId="4758" xr:uid="{4295EA90-3BEB-469C-B486-AC7A4DD36C8B}"/>
    <cellStyle name="Comma 2 2 4 6 3 2" xfId="12105" xr:uid="{8975CBD3-CB2B-4A01-8B4F-E9E4E2787721}"/>
    <cellStyle name="Comma 2 2 4 6 4" xfId="8431" xr:uid="{ECBA209A-3328-40A1-892D-A36692710201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3" xfId="9471" xr:uid="{418989FA-3619-47F6-8A3F-127B6ED904C4}"/>
    <cellStyle name="Comma 2 2 4 8" xfId="3731" xr:uid="{5C81ABC1-A423-4FA0-9C0F-06F72E5F72AC}"/>
    <cellStyle name="Comma 2 2 4 8 2" xfId="11078" xr:uid="{24DE5BE5-F262-4D7A-91B6-732B3B90C4E9}"/>
    <cellStyle name="Comma 2 2 4 9" xfId="7404" xr:uid="{D9C01DE2-10EB-41ED-BA11-6591101CBE11}"/>
    <cellStyle name="Comma 2 2 5" xfId="16" xr:uid="{39FE471E-B764-44FA-BE5F-716724DDA57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3" xfId="9472" xr:uid="{F2F7BEC9-FA4D-4D8E-91DE-148C1ACC3A92}"/>
    <cellStyle name="Comma 2 2 5 2 2 2 2 3" xfId="4759" xr:uid="{8C91D541-D413-45D8-B063-9150B17B407B}"/>
    <cellStyle name="Comma 2 2 5 2 2 2 2 3 2" xfId="12106" xr:uid="{784CB435-06A9-4027-9C7C-DF26ED630CE3}"/>
    <cellStyle name="Comma 2 2 5 2 2 2 2 4" xfId="8432" xr:uid="{F9A4B372-C782-4720-9620-E5921DD67816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3" xfId="9473" xr:uid="{93D82EDC-63BA-4DD7-BDC2-1EC67CF6614F}"/>
    <cellStyle name="Comma 2 2 5 2 2 2 4" xfId="4316" xr:uid="{BC2F775F-C490-4C5F-9CF8-5759F277E11B}"/>
    <cellStyle name="Comma 2 2 5 2 2 2 4 2" xfId="11663" xr:uid="{D1E12B2D-A21E-4926-BF97-EF3DF7CDD92E}"/>
    <cellStyle name="Comma 2 2 5 2 2 2 5" xfId="7989" xr:uid="{5579DBB7-7B05-44E5-ACFD-4E0652F6A811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3" xfId="9474" xr:uid="{2DF40EAD-39AB-4667-B3C7-B89DD359574B}"/>
    <cellStyle name="Comma 2 2 5 2 2 3 3" xfId="4760" xr:uid="{2551EC16-060A-4E95-9DA5-1F206BE5F2A1}"/>
    <cellStyle name="Comma 2 2 5 2 2 3 3 2" xfId="12107" xr:uid="{860D10D0-6580-4DE0-B849-BA97CCE2B3F0}"/>
    <cellStyle name="Comma 2 2 5 2 2 3 4" xfId="8433" xr:uid="{7F80F08F-1BEC-4954-8C68-198F9380A10B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3" xfId="9475" xr:uid="{A0C4963F-88FA-4AD6-BC27-0FD21D09044E}"/>
    <cellStyle name="Comma 2 2 5 2 2 5" xfId="4067" xr:uid="{0B5A153F-B2DF-4A8F-A1A1-EAF28D185CE2}"/>
    <cellStyle name="Comma 2 2 5 2 2 5 2" xfId="11414" xr:uid="{46B3175A-961E-492E-A41C-57D1540AB7DD}"/>
    <cellStyle name="Comma 2 2 5 2 2 6" xfId="7740" xr:uid="{4C77BA8E-E98F-42EA-9D36-55AFC4B0F208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3" xfId="9476" xr:uid="{0F98AF56-6F19-4BF9-9F85-138695921927}"/>
    <cellStyle name="Comma 2 2 5 2 3 2 3" xfId="4761" xr:uid="{BCD5B973-0B5E-4816-AEB3-1544F7C3318E}"/>
    <cellStyle name="Comma 2 2 5 2 3 2 3 2" xfId="12108" xr:uid="{574514AE-DD3A-48A6-B3EC-C5AF7F443AA2}"/>
    <cellStyle name="Comma 2 2 5 2 3 2 4" xfId="8434" xr:uid="{B9711BEE-A838-4E18-8A24-BA7A41C6DE5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3" xfId="9477" xr:uid="{2AF64293-BE3B-4C85-B175-9D0992AC0629}"/>
    <cellStyle name="Comma 2 2 5 2 3 4" xfId="4317" xr:uid="{04F5AEEA-BB63-40EE-A598-8FBFA3980788}"/>
    <cellStyle name="Comma 2 2 5 2 3 4 2" xfId="11664" xr:uid="{F0D2838C-2F9E-4AE4-9E92-EF065013AA0E}"/>
    <cellStyle name="Comma 2 2 5 2 3 5" xfId="7990" xr:uid="{862BA16F-E919-43EB-A85D-06C644B0F41F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3" xfId="9478" xr:uid="{A56AC308-A38C-43B3-B485-36EEC4BDC444}"/>
    <cellStyle name="Comma 2 2 5 2 4 2 3" xfId="4762" xr:uid="{C102E854-5956-4413-9A97-653438D9AE22}"/>
    <cellStyle name="Comma 2 2 5 2 4 2 3 2" xfId="12109" xr:uid="{EE0865E4-0753-4862-8AE7-CA5204EE68B9}"/>
    <cellStyle name="Comma 2 2 5 2 4 2 4" xfId="8435" xr:uid="{037B1950-4656-43CD-9FCC-0461C546EA4B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3" xfId="9479" xr:uid="{E23B465D-C851-4E1A-9A72-625923A7331A}"/>
    <cellStyle name="Comma 2 2 5 2 4 4" xfId="4245" xr:uid="{33774684-27AC-4088-8CB7-7A2078854AEE}"/>
    <cellStyle name="Comma 2 2 5 2 4 4 2" xfId="11592" xr:uid="{B1877D43-F410-4372-BA23-9CFE018808D6}"/>
    <cellStyle name="Comma 2 2 5 2 4 5" xfId="7918" xr:uid="{914ACD03-C213-44CF-BCF9-16D225C38423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3" xfId="9480" xr:uid="{8450D8FA-9985-46B8-85FF-5EDABFBB01C0}"/>
    <cellStyle name="Comma 2 2 5 2 5 3" xfId="4763" xr:uid="{513128C9-D55E-4DB0-B34B-8E171ECEBF1B}"/>
    <cellStyle name="Comma 2 2 5 2 5 3 2" xfId="12110" xr:uid="{8B1B22BE-79FF-465F-98C5-1440A37FF639}"/>
    <cellStyle name="Comma 2 2 5 2 5 4" xfId="8436" xr:uid="{07442A6F-D836-4562-BB3C-349FC73D1B2D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3" xfId="9481" xr:uid="{94011EAB-DC8E-4481-B764-03049E015C96}"/>
    <cellStyle name="Comma 2 2 5 2 7" xfId="3877" xr:uid="{AD538206-AEE0-4FB6-B1A1-16955830ECC7}"/>
    <cellStyle name="Comma 2 2 5 2 7 2" xfId="11224" xr:uid="{02F7A0BB-B160-4051-A4EB-F35EFBA75831}"/>
    <cellStyle name="Comma 2 2 5 2 8" xfId="7550" xr:uid="{901B284F-ABDD-4B72-BC3F-A4DBB36F27BC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3" xfId="9482" xr:uid="{7C1C6CD1-23A8-4F21-8283-B2B7F8059AC9}"/>
    <cellStyle name="Comma 2 2 5 3 2 2 3" xfId="4764" xr:uid="{4244DA92-D78F-443A-A975-F486725463B8}"/>
    <cellStyle name="Comma 2 2 5 3 2 2 3 2" xfId="12111" xr:uid="{69F865EA-E415-431E-9D05-50246FEC601F}"/>
    <cellStyle name="Comma 2 2 5 3 2 2 4" xfId="8437" xr:uid="{AA23819F-AAEA-46C4-808A-B36BAA50CFD7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3" xfId="9483" xr:uid="{9A46253B-D5AE-4B1E-85FC-9CC0BD5EC1C5}"/>
    <cellStyle name="Comma 2 2 5 3 2 4" xfId="4318" xr:uid="{FDAD47CE-E5EF-48CB-9974-24DAC52314A2}"/>
    <cellStyle name="Comma 2 2 5 3 2 4 2" xfId="11665" xr:uid="{FEC293C0-653D-4CC9-BF81-E8D32B98B436}"/>
    <cellStyle name="Comma 2 2 5 3 2 5" xfId="7991" xr:uid="{8D2044DC-8C83-4093-AB1C-FB8125FCF7C5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3" xfId="9484" xr:uid="{EC7C0E69-9E75-4436-A268-90DDCB7BA603}"/>
    <cellStyle name="Comma 2 2 5 3 3 3" xfId="4765" xr:uid="{3C0CC30D-55DD-4B86-975B-054CC83737CF}"/>
    <cellStyle name="Comma 2 2 5 3 3 3 2" xfId="12112" xr:uid="{627936ED-0595-49B3-8160-CD9AEC528AFA}"/>
    <cellStyle name="Comma 2 2 5 3 3 4" xfId="8438" xr:uid="{9DD15F6A-CDDC-4CDD-ADF6-6F9F684DCE38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3" xfId="9485" xr:uid="{877C765C-EB43-4995-9670-8BBC647AFB74}"/>
    <cellStyle name="Comma 2 2 5 3 5" xfId="3922" xr:uid="{3C0EB9C6-CC24-4865-8313-61C99AB19F76}"/>
    <cellStyle name="Comma 2 2 5 3 5 2" xfId="11269" xr:uid="{D586965A-8F9C-4530-A099-5FD72DBD1B79}"/>
    <cellStyle name="Comma 2 2 5 3 6" xfId="7595" xr:uid="{AA0DE943-6FAC-4933-9FB7-F48AF4DEAED5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3" xfId="9486" xr:uid="{529E99A6-FC2E-4A7D-B8F1-FD199B2C42B1}"/>
    <cellStyle name="Comma 2 2 5 4 2 3" xfId="4766" xr:uid="{86A5E21F-F3BE-47CF-8486-139F8907B8FA}"/>
    <cellStyle name="Comma 2 2 5 4 2 3 2" xfId="12113" xr:uid="{1434DCE0-907B-41F8-9AEF-BEA92BD1B9C2}"/>
    <cellStyle name="Comma 2 2 5 4 2 4" xfId="8439" xr:uid="{B02F0E51-D1DE-4131-B252-F93140669FC5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3" xfId="9487" xr:uid="{0C81F0ED-C070-4A64-954E-EB6C931522CF}"/>
    <cellStyle name="Comma 2 2 5 4 4" xfId="4319" xr:uid="{4DA838CF-CDFA-48F9-B754-5D1451C01421}"/>
    <cellStyle name="Comma 2 2 5 4 4 2" xfId="11666" xr:uid="{EE8BFB2C-BC8F-4759-8F09-C68A97406093}"/>
    <cellStyle name="Comma 2 2 5 4 5" xfId="7992" xr:uid="{E23F0ED7-1B22-4FE6-9BD5-A80751824F1B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3" xfId="9488" xr:uid="{DF27F583-68EF-4CEF-A7FF-DA16910F0919}"/>
    <cellStyle name="Comma 2 2 5 5 2 3" xfId="4767" xr:uid="{89A946FF-19E1-4248-8F1A-50876334BFAF}"/>
    <cellStyle name="Comma 2 2 5 5 2 3 2" xfId="12114" xr:uid="{72FAE97E-4252-4171-ACA7-4F855F8E9DF8}"/>
    <cellStyle name="Comma 2 2 5 5 2 4" xfId="8440" xr:uid="{D3B668D6-417B-4CE4-8A57-8605DB5628FE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3" xfId="9489" xr:uid="{59DC8559-0A56-4E25-A3A2-AC4B7526AC4E}"/>
    <cellStyle name="Comma 2 2 5 5 4" xfId="4100" xr:uid="{87C15D68-31E6-4DFB-8149-01546029ED02}"/>
    <cellStyle name="Comma 2 2 5 5 4 2" xfId="11447" xr:uid="{612575E1-5E0C-4E72-A38F-88AC433751B6}"/>
    <cellStyle name="Comma 2 2 5 5 5" xfId="7773" xr:uid="{D40DBD7D-7702-43AC-B45A-E7289F3FCC7D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3" xfId="9490" xr:uid="{B02260F4-3D08-415E-99CA-9FEDAEABA6B1}"/>
    <cellStyle name="Comma 2 2 5 6 3" xfId="4768" xr:uid="{1BD26FA0-57FE-43A8-BEDA-B0324361BE8E}"/>
    <cellStyle name="Comma 2 2 5 6 3 2" xfId="12115" xr:uid="{E71C816B-EBDD-4D3E-86F0-1C492EB43FEE}"/>
    <cellStyle name="Comma 2 2 5 6 4" xfId="8441" xr:uid="{D219A00B-AFFA-4B66-9EEC-8F2D892108DA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3" xfId="9491" xr:uid="{A96F4BB6-2D21-46B8-98D1-BE1795B01D2E}"/>
    <cellStyle name="Comma 2 2 5 8" xfId="3732" xr:uid="{61167918-9B14-4741-8EE9-F95FFC967AFB}"/>
    <cellStyle name="Comma 2 2 5 8 2" xfId="11079" xr:uid="{223C7A54-56C1-4CEE-9BCB-D41BB305090C}"/>
    <cellStyle name="Comma 2 2 5 9" xfId="7405" xr:uid="{DD56C120-423B-4F77-8B1D-DB5F84C60BD1}"/>
    <cellStyle name="Comma 2 2 6" xfId="17" xr:uid="{5530860F-BB72-409A-BEEE-851442DBA175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3" xfId="9492" xr:uid="{64B33FD1-8F69-4FD5-B8EE-0F457FC5B5EE}"/>
    <cellStyle name="Comma 2 2 6 2 2 2 2 3" xfId="4769" xr:uid="{C1D03474-F7AA-4C8A-8DC8-58F7DBB8721E}"/>
    <cellStyle name="Comma 2 2 6 2 2 2 2 3 2" xfId="12116" xr:uid="{FA884189-1073-42C1-9CA6-B18CDA6A17F7}"/>
    <cellStyle name="Comma 2 2 6 2 2 2 2 4" xfId="8442" xr:uid="{CAC5CC49-9A29-42ED-AB25-5E7655B55F4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3" xfId="9493" xr:uid="{25CDB213-1FA5-46E0-910B-78ED74D03B00}"/>
    <cellStyle name="Comma 2 2 6 2 2 2 4" xfId="4320" xr:uid="{1FAE1397-3333-49E0-B124-94F06967AFBA}"/>
    <cellStyle name="Comma 2 2 6 2 2 2 4 2" xfId="11667" xr:uid="{DAD7F1A8-CAF5-428E-86B7-1DA4AAEDC0AF}"/>
    <cellStyle name="Comma 2 2 6 2 2 2 5" xfId="7993" xr:uid="{E38F8297-D247-4E8C-A2E9-F103A53E14BE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3" xfId="9494" xr:uid="{BD2E619A-8131-4BF6-9BC7-1D4E7C31E2E0}"/>
    <cellStyle name="Comma 2 2 6 2 2 3 3" xfId="4770" xr:uid="{A19A8387-6BD7-471D-9F5E-8F6F2D5EF338}"/>
    <cellStyle name="Comma 2 2 6 2 2 3 3 2" xfId="12117" xr:uid="{6A2D9BB3-11A9-4F39-8FB0-D12FEE66DFD6}"/>
    <cellStyle name="Comma 2 2 6 2 2 3 4" xfId="8443" xr:uid="{32C09632-7EF2-4DF7-89B8-3E621B08FD13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3" xfId="9495" xr:uid="{E9910E5E-506E-4ADA-B949-CD36F5804F31}"/>
    <cellStyle name="Comma 2 2 6 2 2 5" xfId="4023" xr:uid="{B74A8786-0834-4752-9601-F8B84CA3F724}"/>
    <cellStyle name="Comma 2 2 6 2 2 5 2" xfId="11370" xr:uid="{CE8DDBDB-4317-414F-A1B8-4FE78CFA805D}"/>
    <cellStyle name="Comma 2 2 6 2 2 6" xfId="7696" xr:uid="{2DAE679D-5B04-4F43-9A0D-D235A79C5D72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3" xfId="9496" xr:uid="{423BE2CE-4ED3-4CF1-840A-2BBB397A354A}"/>
    <cellStyle name="Comma 2 2 6 2 3 2 3" xfId="4771" xr:uid="{AE027556-0485-461A-AF2F-FB6203D41BC1}"/>
    <cellStyle name="Comma 2 2 6 2 3 2 3 2" xfId="12118" xr:uid="{C297C952-7A86-4F87-B2DB-82EC278AAE2A}"/>
    <cellStyle name="Comma 2 2 6 2 3 2 4" xfId="8444" xr:uid="{6CE91FCD-DC2F-4FBF-A320-D1CCBF746993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3" xfId="9497" xr:uid="{C65C83AF-9569-41D6-AF3D-309F5200C7C7}"/>
    <cellStyle name="Comma 2 2 6 2 3 4" xfId="4321" xr:uid="{5D16092A-3460-423A-9F37-11AEEA0F3440}"/>
    <cellStyle name="Comma 2 2 6 2 3 4 2" xfId="11668" xr:uid="{F9D1A3B9-7420-47D8-B8EA-6845BD62E7FC}"/>
    <cellStyle name="Comma 2 2 6 2 3 5" xfId="7994" xr:uid="{F840753A-6C0C-4344-900F-7BE8614DBCCD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3" xfId="9498" xr:uid="{A608B4E4-AD30-4E6D-8816-616E663AB095}"/>
    <cellStyle name="Comma 2 2 6 2 4 2 3" xfId="4772" xr:uid="{4926A885-1DBE-4D84-A309-1D9B426291FE}"/>
    <cellStyle name="Comma 2 2 6 2 4 2 3 2" xfId="12119" xr:uid="{4DDC63A6-F09A-4D7D-9C31-8D69547F7839}"/>
    <cellStyle name="Comma 2 2 6 2 4 2 4" xfId="8445" xr:uid="{33526065-2000-4AED-B578-AB6B0B36736F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3" xfId="9499" xr:uid="{B35A6049-C62D-44EB-8553-97FFAC93FE28}"/>
    <cellStyle name="Comma 2 2 6 2 4 4" xfId="4201" xr:uid="{14A1D449-70E4-4F5D-AC93-97459613FE60}"/>
    <cellStyle name="Comma 2 2 6 2 4 4 2" xfId="11548" xr:uid="{87062228-FBE3-43C4-B29B-FE7A7B2C7D1B}"/>
    <cellStyle name="Comma 2 2 6 2 4 5" xfId="7874" xr:uid="{F6BC64AE-2B54-4EC7-BAE3-F30BA545F9F7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3" xfId="9500" xr:uid="{8C5BC504-124C-4346-B829-EEBD6698EDB9}"/>
    <cellStyle name="Comma 2 2 6 2 5 3" xfId="4773" xr:uid="{503841A3-90F8-4138-A784-1632FED6A8B9}"/>
    <cellStyle name="Comma 2 2 6 2 5 3 2" xfId="12120" xr:uid="{B69041B2-B24A-41DD-ABF1-0902EAFA0742}"/>
    <cellStyle name="Comma 2 2 6 2 5 4" xfId="8446" xr:uid="{F484E8A7-1085-45B0-8FFE-72FDF6A03B8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3" xfId="9501" xr:uid="{A2F9BFA0-7E55-4167-B65F-2B123BD823B5}"/>
    <cellStyle name="Comma 2 2 6 2 7" xfId="3833" xr:uid="{D30E5EA8-D142-4E16-9EFE-62FD1B394AE8}"/>
    <cellStyle name="Comma 2 2 6 2 7 2" xfId="11180" xr:uid="{8482F234-8B92-4055-8504-CA7BD09EA4BC}"/>
    <cellStyle name="Comma 2 2 6 2 8" xfId="7506" xr:uid="{94612D37-A461-4432-80AA-381793515B92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3" xfId="9502" xr:uid="{D1B1B82E-E26E-4E0A-A855-EB5B474B030F}"/>
    <cellStyle name="Comma 2 2 6 3 2 2 3" xfId="4774" xr:uid="{A31A4F73-8691-487E-9670-25E015F43CD2}"/>
    <cellStyle name="Comma 2 2 6 3 2 2 3 2" xfId="12121" xr:uid="{52689E9E-C32D-411E-8BF6-C1A7323F7239}"/>
    <cellStyle name="Comma 2 2 6 3 2 2 4" xfId="8447" xr:uid="{BB43D7C9-39C8-4B6C-A605-F127FCD98F31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3" xfId="9503" xr:uid="{C710274A-08BE-4148-B879-F935C226E292}"/>
    <cellStyle name="Comma 2 2 6 3 2 4" xfId="4322" xr:uid="{24917B43-8108-47A4-B499-9A5132DC7B97}"/>
    <cellStyle name="Comma 2 2 6 3 2 4 2" xfId="11669" xr:uid="{5E4CC177-FC99-4725-A030-FF5AA7A6AE6A}"/>
    <cellStyle name="Comma 2 2 6 3 2 5" xfId="7995" xr:uid="{E329F15A-6628-4DC4-9B04-5DA7DB5CBC7D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3" xfId="9504" xr:uid="{A9FCE4BE-3E29-44FE-81B4-A1B981D25C72}"/>
    <cellStyle name="Comma 2 2 6 3 3 3" xfId="4775" xr:uid="{D72D7466-47DD-4072-A067-15DA2AB6FE1F}"/>
    <cellStyle name="Comma 2 2 6 3 3 3 2" xfId="12122" xr:uid="{F95BF340-1652-4CE7-8A09-BABD93C74793}"/>
    <cellStyle name="Comma 2 2 6 3 3 4" xfId="8448" xr:uid="{4669DF72-9436-4732-8F5B-71C93DF6071D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3" xfId="9505" xr:uid="{C13DEB0C-FDD0-4AB5-8A2E-2B9366E9EAD0}"/>
    <cellStyle name="Comma 2 2 6 3 5" xfId="3923" xr:uid="{D5F0C89F-5F4E-44BE-803C-E2DC4E4E1CC4}"/>
    <cellStyle name="Comma 2 2 6 3 5 2" xfId="11270" xr:uid="{F5773109-6F00-4118-A26A-47B328DFE1A2}"/>
    <cellStyle name="Comma 2 2 6 3 6" xfId="7596" xr:uid="{44DB7F72-F9EB-4AA4-8D76-0E5D004B9C06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3" xfId="9506" xr:uid="{1017C209-25E3-4450-8870-8CA5AA915FDF}"/>
    <cellStyle name="Comma 2 2 6 4 2 3" xfId="4776" xr:uid="{9FD36245-63BB-4C3A-8200-1E68F165EF3C}"/>
    <cellStyle name="Comma 2 2 6 4 2 3 2" xfId="12123" xr:uid="{D3CBA1C8-89DE-4E1E-A3E0-B818AD8D7697}"/>
    <cellStyle name="Comma 2 2 6 4 2 4" xfId="8449" xr:uid="{4328BEAA-7142-4E59-9808-F337AE15A6AD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3" xfId="9507" xr:uid="{C3C35016-5545-4C16-B341-4C3648E31899}"/>
    <cellStyle name="Comma 2 2 6 4 4" xfId="4323" xr:uid="{D2C82310-0111-4FA2-B82F-381C06788CF0}"/>
    <cellStyle name="Comma 2 2 6 4 4 2" xfId="11670" xr:uid="{9654A7D3-72F7-4ED7-95EF-83419C49271A}"/>
    <cellStyle name="Comma 2 2 6 4 5" xfId="7996" xr:uid="{7F24D668-CE3B-416F-BF0F-B73BFF47F3A8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3" xfId="9508" xr:uid="{9E694DDE-65E6-4802-A4B3-3E5BDF9B6700}"/>
    <cellStyle name="Comma 2 2 6 5 2 3" xfId="4777" xr:uid="{65E71669-7772-4BD9-946E-EF89ACBBCB8A}"/>
    <cellStyle name="Comma 2 2 6 5 2 3 2" xfId="12124" xr:uid="{8B096381-2363-4989-A09A-3C6E62C66F00}"/>
    <cellStyle name="Comma 2 2 6 5 2 4" xfId="8450" xr:uid="{34EF7670-7407-442C-A6BA-8EC52969934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3" xfId="9509" xr:uid="{5CA5ACAE-E1F1-49DC-84A5-E8A243423AFB}"/>
    <cellStyle name="Comma 2 2 6 5 4" xfId="4101" xr:uid="{761F842C-C981-46DF-AB2E-9AE61F41B10E}"/>
    <cellStyle name="Comma 2 2 6 5 4 2" xfId="11448" xr:uid="{BF69BED5-6BED-4317-9826-AFC3E7061D8B}"/>
    <cellStyle name="Comma 2 2 6 5 5" xfId="7774" xr:uid="{940C6429-4013-431A-A653-05382AD429AF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3" xfId="9510" xr:uid="{A77181A4-74F8-44B3-A6FF-5549B2A27B37}"/>
    <cellStyle name="Comma 2 2 6 6 3" xfId="4778" xr:uid="{7B0A8DEE-AE5A-460A-A3A7-723A01E76B3D}"/>
    <cellStyle name="Comma 2 2 6 6 3 2" xfId="12125" xr:uid="{98585DA9-1065-47D2-B5C7-12A303797F5E}"/>
    <cellStyle name="Comma 2 2 6 6 4" xfId="8451" xr:uid="{C4B66D02-1B84-45C0-A8CD-FC2169FFBABF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3" xfId="9511" xr:uid="{F5B71155-0962-44D8-B61F-D1D0F89F88B7}"/>
    <cellStyle name="Comma 2 2 6 8" xfId="3733" xr:uid="{482F2B91-4A76-4ED1-A8EF-6B8B37F4CE30}"/>
    <cellStyle name="Comma 2 2 6 8 2" xfId="11080" xr:uid="{FAD426CF-2BBF-45D4-B0FE-9D9AE7D2DECB}"/>
    <cellStyle name="Comma 2 2 6 9" xfId="7406" xr:uid="{B28DA2A8-5299-4494-BBA5-4A8F0E4A110E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3" xfId="9512" xr:uid="{A68C751E-C33F-4A7C-89E4-889A96C30E7B}"/>
    <cellStyle name="Comma 2 2 7 2 2 2 3" xfId="4779" xr:uid="{F7D90CCA-AFD0-42CB-880C-1843D9A1AFC5}"/>
    <cellStyle name="Comma 2 2 7 2 2 2 3 2" xfId="12126" xr:uid="{626231AB-9109-4DAA-8DC6-BE511581B8F5}"/>
    <cellStyle name="Comma 2 2 7 2 2 2 4" xfId="8452" xr:uid="{3D462070-8A19-444E-A645-C9E3135791D4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3" xfId="9513" xr:uid="{C2C2979E-1429-4A32-8AE1-264839D6F6E3}"/>
    <cellStyle name="Comma 2 2 7 2 2 4" xfId="4324" xr:uid="{FB34A25F-823B-438C-92BF-83C78832213B}"/>
    <cellStyle name="Comma 2 2 7 2 2 4 2" xfId="11671" xr:uid="{A7C8E49E-09B1-4CD1-A070-DA39D60D0B9F}"/>
    <cellStyle name="Comma 2 2 7 2 2 5" xfId="7997" xr:uid="{F405EB25-0010-44BF-B1C2-6911B67D7EED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3" xfId="9514" xr:uid="{B7AB33C0-0EEF-46B3-ADC9-D95DC4F84938}"/>
    <cellStyle name="Comma 2 2 7 2 3 3" xfId="4780" xr:uid="{628B792F-4FA2-481F-A6CD-8061A8386433}"/>
    <cellStyle name="Comma 2 2 7 2 3 3 2" xfId="12127" xr:uid="{EC6E489E-54E9-4F8D-91AC-E06524091CEC}"/>
    <cellStyle name="Comma 2 2 7 2 3 4" xfId="8453" xr:uid="{3B2CFA80-D65C-4DF9-B9D9-3AA0E4195B72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3" xfId="9515" xr:uid="{8F4D861A-55B5-436E-B504-69714CA35699}"/>
    <cellStyle name="Comma 2 2 7 2 5" xfId="4002" xr:uid="{A7928D1C-A36E-41D0-AE80-1764D04CCEAA}"/>
    <cellStyle name="Comma 2 2 7 2 5 2" xfId="11349" xr:uid="{8264EF3D-F00B-4D67-82E2-02FA2FAF1091}"/>
    <cellStyle name="Comma 2 2 7 2 6" xfId="7675" xr:uid="{6766A2F6-6BAD-4448-BE12-D0247EB52C88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3" xfId="9516" xr:uid="{8C86266B-5C29-485D-8065-CA02ACC7A2B8}"/>
    <cellStyle name="Comma 2 2 7 3 2 3" xfId="4781" xr:uid="{AB393C33-9A3F-49E8-8598-7D196A7A2D66}"/>
    <cellStyle name="Comma 2 2 7 3 2 3 2" xfId="12128" xr:uid="{602C8B6D-1853-4EEE-A506-F70BF056E4F4}"/>
    <cellStyle name="Comma 2 2 7 3 2 4" xfId="8454" xr:uid="{57DBE315-F5E7-493F-9B97-22155C6B4D1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3" xfId="9517" xr:uid="{1BF41EED-2314-4587-9326-774E7659DC64}"/>
    <cellStyle name="Comma 2 2 7 3 4" xfId="4325" xr:uid="{772919B5-91F3-430B-87C5-18097D561B14}"/>
    <cellStyle name="Comma 2 2 7 3 4 2" xfId="11672" xr:uid="{6D971309-590F-4893-8F8A-F92E6D695D05}"/>
    <cellStyle name="Comma 2 2 7 3 5" xfId="7998" xr:uid="{151AA8FB-63DC-40ED-8A0B-D2ED13988CC0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3" xfId="9518" xr:uid="{D7B8E8F8-0597-4CB2-B0A0-AF223394F185}"/>
    <cellStyle name="Comma 2 2 7 4 2 3" xfId="4782" xr:uid="{3FEA7234-824A-43A9-A87F-ABB1CBE23AA7}"/>
    <cellStyle name="Comma 2 2 7 4 2 3 2" xfId="12129" xr:uid="{F2469AAE-74AE-4D9A-8EB9-3411CB50228D}"/>
    <cellStyle name="Comma 2 2 7 4 2 4" xfId="8455" xr:uid="{6BF95F71-E75B-49CF-A455-CD689288F39A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3" xfId="9519" xr:uid="{1ACCADFF-3259-4617-804D-1ADC09B79ABC}"/>
    <cellStyle name="Comma 2 2 7 4 4" xfId="4180" xr:uid="{A2B49473-1228-4B3F-B9F9-F080F547FA35}"/>
    <cellStyle name="Comma 2 2 7 4 4 2" xfId="11527" xr:uid="{E057DDA7-ABC3-4A97-AC48-4AF504429315}"/>
    <cellStyle name="Comma 2 2 7 4 5" xfId="7853" xr:uid="{9C2969B3-5746-4CE8-9647-0DC8172EB43D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3" xfId="9520" xr:uid="{D90509CF-966A-40C4-8801-C4EECEB8925E}"/>
    <cellStyle name="Comma 2 2 7 5 3" xfId="4783" xr:uid="{B303CDDE-BCDA-462A-B860-770B60BDAC7F}"/>
    <cellStyle name="Comma 2 2 7 5 3 2" xfId="12130" xr:uid="{7DD1EAAD-206D-4DDC-845D-72C330D67BF6}"/>
    <cellStyle name="Comma 2 2 7 5 4" xfId="8456" xr:uid="{7B9DDC39-FCCB-473C-86DA-7D7009989105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3" xfId="9521" xr:uid="{2C9B0886-EC62-46CC-AB62-AA27D32C4FCB}"/>
    <cellStyle name="Comma 2 2 7 7" xfId="3812" xr:uid="{6E36E607-CC40-429E-82DE-306CF2AFACB5}"/>
    <cellStyle name="Comma 2 2 7 7 2" xfId="11159" xr:uid="{9BCC5BE3-0EAC-454C-92F3-3AF1AF08621F}"/>
    <cellStyle name="Comma 2 2 7 8" xfId="7485" xr:uid="{73D6EE19-43E8-4615-83EF-8F3D68FA9400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3" xfId="9522" xr:uid="{4568753A-B095-4931-8188-423BDBD67414}"/>
    <cellStyle name="Comma 2 2 8 2 2 3" xfId="4784" xr:uid="{0EE2C19D-5721-43DB-842E-5BE58F8129F1}"/>
    <cellStyle name="Comma 2 2 8 2 2 3 2" xfId="12131" xr:uid="{F706C7B9-59FE-4E2A-84BD-891C87406772}"/>
    <cellStyle name="Comma 2 2 8 2 2 4" xfId="8457" xr:uid="{A522126F-8AB5-4083-A623-CFB5400AF0C8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3" xfId="9523" xr:uid="{6A03A3CC-E522-470C-9C32-6D0FE6213B94}"/>
    <cellStyle name="Comma 2 2 8 2 4" xfId="4326" xr:uid="{856A6B07-38ED-451C-918C-D7BCC591E42C}"/>
    <cellStyle name="Comma 2 2 8 2 4 2" xfId="11673" xr:uid="{D183F3CC-E54D-4F88-B220-8478A8894D36}"/>
    <cellStyle name="Comma 2 2 8 2 5" xfId="7999" xr:uid="{078B91DE-A309-4849-8C81-715A6D213AEB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3" xfId="9524" xr:uid="{35009C53-2472-4378-92B9-5213CE8CA073}"/>
    <cellStyle name="Comma 2 2 8 3 3" xfId="4785" xr:uid="{F2E5A506-742A-4737-899A-03B50D3ABBAC}"/>
    <cellStyle name="Comma 2 2 8 3 3 2" xfId="12132" xr:uid="{AE2177C5-0C45-488C-AF04-0E62857E4CAF}"/>
    <cellStyle name="Comma 2 2 8 3 4" xfId="8458" xr:uid="{98EB623C-6DB1-4D0E-BEA8-444E7171B762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3" xfId="9525" xr:uid="{D41EFC2B-F34B-412C-AB83-5D2930A65B3F}"/>
    <cellStyle name="Comma 2 2 8 5" xfId="3912" xr:uid="{16A12130-EC89-45CA-BABE-88D391EB9E6C}"/>
    <cellStyle name="Comma 2 2 8 5 2" xfId="11259" xr:uid="{429444BF-349B-4222-A7AB-E3D1879E6CC5}"/>
    <cellStyle name="Comma 2 2 8 6" xfId="7585" xr:uid="{D5C63698-43DA-45DD-B134-8F03801C0A8B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3" xfId="9526" xr:uid="{32B77FD1-3043-42A7-9438-336628DE39FA}"/>
    <cellStyle name="Comma 2 2 9 2 2 3" xfId="4786" xr:uid="{BAB82DA1-FE9B-4965-9D58-95F5B1E44725}"/>
    <cellStyle name="Comma 2 2 9 2 2 3 2" xfId="12133" xr:uid="{1C874486-A1D6-4CE9-9B4A-33D996AB6FA1}"/>
    <cellStyle name="Comma 2 2 9 2 2 4" xfId="8459" xr:uid="{3FED9693-3997-4616-A510-437C7DBF5F13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3" xfId="9527" xr:uid="{49465B57-71E7-4BC7-A879-38A2F3F0CDD5}"/>
    <cellStyle name="Comma 2 2 9 2 4" xfId="4327" xr:uid="{58E78E73-737D-48B1-A490-9F57ADAE5107}"/>
    <cellStyle name="Comma 2 2 9 2 4 2" xfId="11674" xr:uid="{58EFFD99-92B8-495D-826F-C19F8118DE08}"/>
    <cellStyle name="Comma 2 2 9 2 5" xfId="8000" xr:uid="{E1229CA8-E534-43EC-8260-2FFCF43BD82B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3" xfId="9528" xr:uid="{D8C86112-87E0-4B22-937D-70321D2D67DE}"/>
    <cellStyle name="Comma 2 2 9 3 3" xfId="4787" xr:uid="{816DC054-C109-4F8B-8B5A-3293945CE8D0}"/>
    <cellStyle name="Comma 2 2 9 3 3 2" xfId="12134" xr:uid="{B3555C2B-B0EF-40F4-82C4-9435F5773B5A}"/>
    <cellStyle name="Comma 2 2 9 3 4" xfId="8460" xr:uid="{E55A3BB0-B7C0-4AB9-A1A8-044A912017EC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3" xfId="9529" xr:uid="{81D1F53C-7B34-4C21-87A1-5636B6A9E093}"/>
    <cellStyle name="Comma 2 2 9 5" xfId="3900" xr:uid="{15D6CC52-8FD3-4AAA-957B-AB403C5BC1F9}"/>
    <cellStyle name="Comma 2 2 9 5 2" xfId="11247" xr:uid="{C350D1D5-FF5B-4FCF-8D22-BF40A6BFB821}"/>
    <cellStyle name="Comma 2 2 9 6" xfId="7573" xr:uid="{5250D51A-1D56-48FC-BB4E-1551E70E3B48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3" xfId="9530" xr:uid="{01BEBDAF-32EC-4C7E-8B9B-32B471EAF6A1}"/>
    <cellStyle name="Comma 2 3 10 3" xfId="4788" xr:uid="{331D01B7-011A-4228-BB35-8C5259668EF4}"/>
    <cellStyle name="Comma 2 3 10 3 2" xfId="12135" xr:uid="{857604AB-4B27-4EAB-B2F7-B9AB9991E9C0}"/>
    <cellStyle name="Comma 2 3 10 4" xfId="8461" xr:uid="{4C9FD76C-0ECB-46D9-BD44-B63D8BCB3E33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3" xfId="9531" xr:uid="{48E37C22-CA85-4F23-A882-03E40F79071B}"/>
    <cellStyle name="Comma 2 3 12" xfId="3734" xr:uid="{25B21B97-3F0F-4D94-99E6-3198B1A07ED2}"/>
    <cellStyle name="Comma 2 3 12 2" xfId="11081" xr:uid="{113C5535-5905-4B48-996D-2075F7F71051}"/>
    <cellStyle name="Comma 2 3 13" xfId="7407" xr:uid="{2194090C-1112-4FBA-AB27-4C5E7A00621A}"/>
    <cellStyle name="Comma 2 3 2" xfId="19" xr:uid="{9DD0A5EB-4B76-4C8E-B403-CBDF9C8ADBA7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3" xfId="9532" xr:uid="{80BE8233-EDCE-4D6C-BCD7-40DA2802768E}"/>
    <cellStyle name="Comma 2 3 2 2 2 2 2 3" xfId="4789" xr:uid="{205E1FDD-6C3B-4516-9DDC-59A39C6FFD56}"/>
    <cellStyle name="Comma 2 3 2 2 2 2 2 3 2" xfId="12136" xr:uid="{DBCC0B4E-CAB4-4B05-9BEA-285F2AD326D4}"/>
    <cellStyle name="Comma 2 3 2 2 2 2 2 4" xfId="8462" xr:uid="{AB357000-A553-4CA7-BE14-71C868A72D25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3" xfId="9533" xr:uid="{473A7372-0493-4EF3-B34D-3EF7DC244A17}"/>
    <cellStyle name="Comma 2 3 2 2 2 2 4" xfId="4328" xr:uid="{FF0F04B5-9989-4F01-A24A-7A837847CED2}"/>
    <cellStyle name="Comma 2 3 2 2 2 2 4 2" xfId="11675" xr:uid="{14A901B8-304B-44CD-A163-64EC24BE45DD}"/>
    <cellStyle name="Comma 2 3 2 2 2 2 5" xfId="8001" xr:uid="{5F3CE6D7-0ABC-4FEA-BE07-3C931843E0CA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3" xfId="9534" xr:uid="{486C7A10-43FA-40B4-8AC0-8B545D50321A}"/>
    <cellStyle name="Comma 2 3 2 2 2 3 3" xfId="4790" xr:uid="{9969431A-4E98-4F65-89CE-AC2D7C9EFFAF}"/>
    <cellStyle name="Comma 2 3 2 2 2 3 3 2" xfId="12137" xr:uid="{591D7600-6A7D-41A4-A702-2E36818B7A5B}"/>
    <cellStyle name="Comma 2 3 2 2 2 3 4" xfId="8463" xr:uid="{8F58D4E3-1D2C-4D68-AAA9-EDC8C48C6D82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3" xfId="9535" xr:uid="{A2DC33E6-48FC-42BB-9B75-3A1BC437D86E}"/>
    <cellStyle name="Comma 2 3 2 2 2 5" xfId="4058" xr:uid="{14E8C8A4-B54F-48C3-A572-5523BC8F3262}"/>
    <cellStyle name="Comma 2 3 2 2 2 5 2" xfId="11405" xr:uid="{85BAA969-B0AA-4D3C-AE88-A5A08858BB03}"/>
    <cellStyle name="Comma 2 3 2 2 2 6" xfId="7731" xr:uid="{0F35E757-B99E-4509-8BC8-FBE0D700AADB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3" xfId="9536" xr:uid="{C4F74462-D533-40B6-B761-468B10A8765F}"/>
    <cellStyle name="Comma 2 3 2 2 3 2 3" xfId="4791" xr:uid="{CA5C9830-505B-484E-9BD0-C0EF4CCB5F87}"/>
    <cellStyle name="Comma 2 3 2 2 3 2 3 2" xfId="12138" xr:uid="{C640EDE3-B59F-424F-9084-8341252CDDA4}"/>
    <cellStyle name="Comma 2 3 2 2 3 2 4" xfId="8464" xr:uid="{B192FF6A-8CC3-4D42-8079-4F7672AB454E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3" xfId="9537" xr:uid="{4D836CF7-BDA6-44D3-BCAC-A821395C2F73}"/>
    <cellStyle name="Comma 2 3 2 2 3 4" xfId="4329" xr:uid="{77728E86-B60E-432B-B33F-5742F3F5339D}"/>
    <cellStyle name="Comma 2 3 2 2 3 4 2" xfId="11676" xr:uid="{64CEDADD-1E5F-4BBF-B220-2CDB92808009}"/>
    <cellStyle name="Comma 2 3 2 2 3 5" xfId="8002" xr:uid="{8D78A68D-B9B4-4F98-83C8-3A058828D003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3" xfId="9538" xr:uid="{D35C022C-FC49-4389-9EB4-3044A8D728C4}"/>
    <cellStyle name="Comma 2 3 2 2 4 2 3" xfId="4792" xr:uid="{FCC02C1C-41E2-4E11-92AF-2A8EB1E59CB2}"/>
    <cellStyle name="Comma 2 3 2 2 4 2 3 2" xfId="12139" xr:uid="{A4C97C8C-B35A-4E82-9E4C-A1E8E97C65A2}"/>
    <cellStyle name="Comma 2 3 2 2 4 2 4" xfId="8465" xr:uid="{7DA5234D-DC94-46B2-B4DD-E73547FCAFA5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3" xfId="9539" xr:uid="{D645B203-198E-4587-A667-5FCDDFC7F3B9}"/>
    <cellStyle name="Comma 2 3 2 2 4 4" xfId="4236" xr:uid="{717053A1-A431-4745-97B8-3638C2A09F38}"/>
    <cellStyle name="Comma 2 3 2 2 4 4 2" xfId="11583" xr:uid="{A125158D-3F1C-4015-955E-AB4BDF16A2FF}"/>
    <cellStyle name="Comma 2 3 2 2 4 5" xfId="7909" xr:uid="{323C0AAF-B41D-43C8-80AA-E0369184576D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3" xfId="9540" xr:uid="{879D96B2-3FD1-441C-A346-40282083E90C}"/>
    <cellStyle name="Comma 2 3 2 2 5 3" xfId="4793" xr:uid="{53C775D9-E4AB-4724-AC27-D2CF2210BC17}"/>
    <cellStyle name="Comma 2 3 2 2 5 3 2" xfId="12140" xr:uid="{1176F23B-B11A-4EF7-85BC-71E6B459BDEF}"/>
    <cellStyle name="Comma 2 3 2 2 5 4" xfId="8466" xr:uid="{7A67E19A-C5FD-4C69-9B56-1AA3B0FA6D76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3" xfId="9541" xr:uid="{68AD8AEE-EDCF-44A7-A59E-3D77FAFC6279}"/>
    <cellStyle name="Comma 2 3 2 2 7" xfId="3868" xr:uid="{AAF3B6D2-95A0-4155-AD7D-F30448C09927}"/>
    <cellStyle name="Comma 2 3 2 2 7 2" xfId="11215" xr:uid="{DF5B25B4-B9C1-462F-9877-0E00352ADB09}"/>
    <cellStyle name="Comma 2 3 2 2 8" xfId="7541" xr:uid="{8AD53822-0BB5-4F60-BDF8-2539F3CD2418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3" xfId="9542" xr:uid="{207A62DD-3212-42A9-9127-FBD3DC3EF4D8}"/>
    <cellStyle name="Comma 2 3 2 3 2 2 3" xfId="4794" xr:uid="{C46511D8-411E-40A6-BF2E-266235EF6CA2}"/>
    <cellStyle name="Comma 2 3 2 3 2 2 3 2" xfId="12141" xr:uid="{29ECF257-4101-4F8B-B3BF-CC7FF6420AFC}"/>
    <cellStyle name="Comma 2 3 2 3 2 2 4" xfId="8467" xr:uid="{D6F366BD-29A9-4A44-A23C-5122EB97A456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3" xfId="9543" xr:uid="{2B367350-E0B1-46D1-8E3C-BACFA8856329}"/>
    <cellStyle name="Comma 2 3 2 3 2 4" xfId="4330" xr:uid="{42286A1F-B0E2-420A-B51A-AAF09133781F}"/>
    <cellStyle name="Comma 2 3 2 3 2 4 2" xfId="11677" xr:uid="{D313F375-C3E3-4798-AFEA-5E02B7A0CF92}"/>
    <cellStyle name="Comma 2 3 2 3 2 5" xfId="8003" xr:uid="{35140C7B-7CB0-4BCE-9C9C-FC948CD5A7FC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3" xfId="9544" xr:uid="{14E94C67-D228-4A72-86C7-47A1546806E2}"/>
    <cellStyle name="Comma 2 3 2 3 3 3" xfId="4795" xr:uid="{AF88D21C-87FD-4203-A9B8-15784828CFC2}"/>
    <cellStyle name="Comma 2 3 2 3 3 3 2" xfId="12142" xr:uid="{42DC53C9-ABAD-4FDB-A44B-B6AA16F125E5}"/>
    <cellStyle name="Comma 2 3 2 3 3 4" xfId="8468" xr:uid="{71FA52A8-2331-4D1E-AC15-C9EDB481FB38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3" xfId="9545" xr:uid="{7DE445D3-5510-4B5B-A8C5-24FDC70E9769}"/>
    <cellStyle name="Comma 2 3 2 3 5" xfId="3925" xr:uid="{EC74A580-96A9-459D-8214-AEABCC5F3982}"/>
    <cellStyle name="Comma 2 3 2 3 5 2" xfId="11272" xr:uid="{94825690-E67B-4C22-B7B5-C93DCBD0929E}"/>
    <cellStyle name="Comma 2 3 2 3 6" xfId="7598" xr:uid="{5C1CACB8-6328-4A02-981A-10CBD82590C0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3" xfId="9546" xr:uid="{8A8A1D55-E9FE-40DE-80A2-65C88ADC215B}"/>
    <cellStyle name="Comma 2 3 2 4 2 3" xfId="4796" xr:uid="{73815EC3-3B7B-47BC-A022-9D134341EB6A}"/>
    <cellStyle name="Comma 2 3 2 4 2 3 2" xfId="12143" xr:uid="{8CECDC92-1B0B-4E9C-90D6-0E2A2B6F3D25}"/>
    <cellStyle name="Comma 2 3 2 4 2 4" xfId="8469" xr:uid="{F40E78D3-43EF-47F7-9B09-3BE62A944D18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3" xfId="9547" xr:uid="{A581B246-F45F-4258-B266-0F22D8EC14BF}"/>
    <cellStyle name="Comma 2 3 2 4 4" xfId="4331" xr:uid="{DB2AF53E-06D0-4575-A857-22BAA1FB5568}"/>
    <cellStyle name="Comma 2 3 2 4 4 2" xfId="11678" xr:uid="{6E67F9CA-B1B7-4BE9-985E-F03F12FF0559}"/>
    <cellStyle name="Comma 2 3 2 4 5" xfId="8004" xr:uid="{13D20E86-C58E-4F9D-81A6-5FF5BE0C0461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3" xfId="9548" xr:uid="{A3CD0EB7-89D2-4406-9D81-A2415D4B0457}"/>
    <cellStyle name="Comma 2 3 2 5 2 3" xfId="4797" xr:uid="{20E57706-F370-40EA-B4E0-559D6F17DA11}"/>
    <cellStyle name="Comma 2 3 2 5 2 3 2" xfId="12144" xr:uid="{ECEC6969-8C38-4B74-B7B9-A7BFF6B537B7}"/>
    <cellStyle name="Comma 2 3 2 5 2 4" xfId="8470" xr:uid="{6DABE7E3-43A7-4977-A9BB-4FCB548FBDBB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3" xfId="9549" xr:uid="{AD819C30-73F8-4F5D-B1AE-ADC384FD94B1}"/>
    <cellStyle name="Comma 2 3 2 5 4" xfId="4103" xr:uid="{85A56425-7474-4705-AB4F-F4358DE57891}"/>
    <cellStyle name="Comma 2 3 2 5 4 2" xfId="11450" xr:uid="{04445B96-0A69-4E12-B90D-0BE292900598}"/>
    <cellStyle name="Comma 2 3 2 5 5" xfId="7776" xr:uid="{6EF0EF4D-6145-4FF7-86D8-0C6BA0949727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3" xfId="9550" xr:uid="{67079DE0-7786-4C23-A4BD-C10D3F12FD58}"/>
    <cellStyle name="Comma 2 3 2 6 3" xfId="4798" xr:uid="{10E0B8E3-8737-4B08-B02B-799F8CF2DE71}"/>
    <cellStyle name="Comma 2 3 2 6 3 2" xfId="12145" xr:uid="{6825E9B8-74F1-4ECC-9E46-9FDA88E7CCE7}"/>
    <cellStyle name="Comma 2 3 2 6 4" xfId="8471" xr:uid="{5CAE9EBA-2091-46D3-8D06-41ADA47A33EA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3" xfId="9551" xr:uid="{7A943316-60E8-424A-A961-82ECC607E9B7}"/>
    <cellStyle name="Comma 2 3 2 8" xfId="3735" xr:uid="{6D6B84FA-D38B-4068-8A32-CAFFDCF5FC18}"/>
    <cellStyle name="Comma 2 3 2 8 2" xfId="11082" xr:uid="{C70B754A-9FAE-45A1-98D8-05403BDFCA81}"/>
    <cellStyle name="Comma 2 3 2 9" xfId="7408" xr:uid="{C456C1B0-3FAC-4865-8BCA-317306EC8681}"/>
    <cellStyle name="Comma 2 3 3" xfId="20" xr:uid="{03938890-8505-481B-ADB9-F15CC080BD64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3" xfId="9552" xr:uid="{25E49CD2-9CDB-45A1-ACB4-4D8D64730B48}"/>
    <cellStyle name="Comma 2 3 3 2 2 2 2 3" xfId="4799" xr:uid="{DF64EBA5-1ABC-4D48-8DE6-E2C7728BF113}"/>
    <cellStyle name="Comma 2 3 3 2 2 2 2 3 2" xfId="12146" xr:uid="{0B57A114-3733-45EE-BA03-2162C6B71870}"/>
    <cellStyle name="Comma 2 3 3 2 2 2 2 4" xfId="8472" xr:uid="{96EFAAD8-5CF4-4BD9-AC2B-C8827DE573D0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3" xfId="9553" xr:uid="{09B37DD0-7A4A-47F6-9EAA-67F1E16A1C80}"/>
    <cellStyle name="Comma 2 3 3 2 2 2 4" xfId="4332" xr:uid="{A807ED9C-FECE-48E7-BA11-F76171028074}"/>
    <cellStyle name="Comma 2 3 3 2 2 2 4 2" xfId="11679" xr:uid="{5494523A-112F-4827-B9C2-52902EB3EE10}"/>
    <cellStyle name="Comma 2 3 3 2 2 2 5" xfId="8005" xr:uid="{A94A6BF2-D2C4-49F4-B980-C724DED573E4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3" xfId="9554" xr:uid="{8D414282-ED75-4EC7-8A64-79CE07B89C9E}"/>
    <cellStyle name="Comma 2 3 3 2 2 3 3" xfId="4800" xr:uid="{7EF8A5D8-AF50-43C5-A794-EF247ED7BF3B}"/>
    <cellStyle name="Comma 2 3 3 2 2 3 3 2" xfId="12147" xr:uid="{1D9EE6D7-9080-4208-85C3-2C973AD42AA0}"/>
    <cellStyle name="Comma 2 3 3 2 2 3 4" xfId="8473" xr:uid="{1D9EA0FA-8885-4269-8EA4-8EB53D9F1638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3" xfId="9555" xr:uid="{9E6F665E-2151-4461-8CF4-718EFCCA4F82}"/>
    <cellStyle name="Comma 2 3 3 2 2 5" xfId="4078" xr:uid="{463BA5B0-568B-4C7F-B03C-932189541208}"/>
    <cellStyle name="Comma 2 3 3 2 2 5 2" xfId="11425" xr:uid="{AC541F65-C0B2-4D45-B5AF-E53767EBF47B}"/>
    <cellStyle name="Comma 2 3 3 2 2 6" xfId="7751" xr:uid="{0667827E-C02D-407E-89BF-A56C0A35E5C0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3" xfId="9556" xr:uid="{53161DDB-A9BB-4F71-873A-390EBE2178FF}"/>
    <cellStyle name="Comma 2 3 3 2 3 2 3" xfId="4801" xr:uid="{AF2E22CD-39E5-42D3-A036-D6FC2F8BA127}"/>
    <cellStyle name="Comma 2 3 3 2 3 2 3 2" xfId="12148" xr:uid="{76FFD8A9-2ACF-4464-AD09-99A5724CE005}"/>
    <cellStyle name="Comma 2 3 3 2 3 2 4" xfId="8474" xr:uid="{A01D1ABF-4B01-4B19-889F-1BF967A4ECE1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3" xfId="9557" xr:uid="{29CA8193-9DFC-44DE-8E40-14336576E0C8}"/>
    <cellStyle name="Comma 2 3 3 2 3 4" xfId="4333" xr:uid="{242EE3E4-7E2C-4AA0-AE79-C125170427DA}"/>
    <cellStyle name="Comma 2 3 3 2 3 4 2" xfId="11680" xr:uid="{E3378C73-5B58-4BEA-AD84-31694C793B75}"/>
    <cellStyle name="Comma 2 3 3 2 3 5" xfId="8006" xr:uid="{97A1535A-27A0-483C-95BA-1FF701452499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3" xfId="9558" xr:uid="{F7DF7E5B-C270-4154-AF28-AAB3F1763DBB}"/>
    <cellStyle name="Comma 2 3 3 2 4 2 3" xfId="4802" xr:uid="{32AAC248-F7BE-4753-AFA4-CDF9E111C2E0}"/>
    <cellStyle name="Comma 2 3 3 2 4 2 3 2" xfId="12149" xr:uid="{F54E01E9-F8E6-46A7-8BB3-E8791E56A88E}"/>
    <cellStyle name="Comma 2 3 3 2 4 2 4" xfId="8475" xr:uid="{8FF88D16-B3B9-434F-AF78-968DA65D16C0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3" xfId="9559" xr:uid="{1A5F8457-D7B4-4DD5-BE71-86A7FAA4D7C0}"/>
    <cellStyle name="Comma 2 3 3 2 4 4" xfId="4256" xr:uid="{13FCC522-BEDB-4611-B90A-8CB9816A1169}"/>
    <cellStyle name="Comma 2 3 3 2 4 4 2" xfId="11603" xr:uid="{39AFC1EB-EA9C-47E7-B332-1A4EE6B07B69}"/>
    <cellStyle name="Comma 2 3 3 2 4 5" xfId="7929" xr:uid="{82381FFC-12C6-4B79-808F-C1E04260E8FE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3" xfId="9560" xr:uid="{465661B7-E8A6-494C-9F8F-E69FB6A55831}"/>
    <cellStyle name="Comma 2 3 3 2 5 3" xfId="4803" xr:uid="{BA0FD464-DB16-4DB3-8577-F7647FA0EB0F}"/>
    <cellStyle name="Comma 2 3 3 2 5 3 2" xfId="12150" xr:uid="{46DA4A98-A37F-4C11-BA6D-697838FAA8A8}"/>
    <cellStyle name="Comma 2 3 3 2 5 4" xfId="8476" xr:uid="{3F79886A-F441-473A-9BF4-9E151C213F30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3" xfId="9561" xr:uid="{4F4763D4-6AD1-4EE5-B228-6307B01CA4D9}"/>
    <cellStyle name="Comma 2 3 3 2 7" xfId="3888" xr:uid="{8618A84B-8882-4AE1-847A-1740D783F063}"/>
    <cellStyle name="Comma 2 3 3 2 7 2" xfId="11235" xr:uid="{5E087251-37D6-41C2-BBA1-BBD23EF50BB6}"/>
    <cellStyle name="Comma 2 3 3 2 8" xfId="7561" xr:uid="{EE74A0B9-97FF-413D-9048-8140CFB41AA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3" xfId="9562" xr:uid="{3164CEAC-9D05-4352-91A5-CBCAC16C7FAD}"/>
    <cellStyle name="Comma 2 3 3 3 2 2 3" xfId="4804" xr:uid="{271B3AF8-2236-4DD0-BF93-4EBFF7090E72}"/>
    <cellStyle name="Comma 2 3 3 3 2 2 3 2" xfId="12151" xr:uid="{779BE133-0396-496A-9B0B-60B805E38625}"/>
    <cellStyle name="Comma 2 3 3 3 2 2 4" xfId="8477" xr:uid="{DF77FFA7-3089-415A-B299-13F8B58B9CF4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3" xfId="9563" xr:uid="{A31BB1DE-0AFD-46C4-AB3D-A629B3F59417}"/>
    <cellStyle name="Comma 2 3 3 3 2 4" xfId="4334" xr:uid="{C14C0AA6-4D00-41CD-BC3E-4C092EB663EF}"/>
    <cellStyle name="Comma 2 3 3 3 2 4 2" xfId="11681" xr:uid="{B7B8316A-3EA1-4EA7-85FA-52F52082D8D7}"/>
    <cellStyle name="Comma 2 3 3 3 2 5" xfId="8007" xr:uid="{471F7077-7F6B-4323-9D63-4B6D97CEB72C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3" xfId="9564" xr:uid="{AB49B7B9-72BD-4FF8-A9BB-B34C0DD3CCEA}"/>
    <cellStyle name="Comma 2 3 3 3 3 3" xfId="4805" xr:uid="{DD3FA49F-6B2B-4D2C-ADC5-003BF80AC987}"/>
    <cellStyle name="Comma 2 3 3 3 3 3 2" xfId="12152" xr:uid="{956DDCFE-686B-48C3-B662-67D7AC201144}"/>
    <cellStyle name="Comma 2 3 3 3 3 4" xfId="8478" xr:uid="{C3A1BA61-1341-413D-8E8F-CA29EBE3204B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3" xfId="9565" xr:uid="{C2791027-7315-47A2-BF5E-64C0E7D5CAD8}"/>
    <cellStyle name="Comma 2 3 3 3 5" xfId="3926" xr:uid="{C4B508F9-2215-4D31-B0A9-615C29423D6D}"/>
    <cellStyle name="Comma 2 3 3 3 5 2" xfId="11273" xr:uid="{4F4E5D67-BF0E-4BDE-845D-592408E67A8A}"/>
    <cellStyle name="Comma 2 3 3 3 6" xfId="7599" xr:uid="{2940C741-E91D-4422-A4AC-A426953D8346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3" xfId="9566" xr:uid="{D80B62F5-118E-4E3A-A05F-BDCD49724CF7}"/>
    <cellStyle name="Comma 2 3 3 4 2 3" xfId="4806" xr:uid="{C2537F1A-8D29-491C-A09E-BC47B106E2AF}"/>
    <cellStyle name="Comma 2 3 3 4 2 3 2" xfId="12153" xr:uid="{4A278324-5F73-4706-8E83-6125614A7E48}"/>
    <cellStyle name="Comma 2 3 3 4 2 4" xfId="8479" xr:uid="{4729AC1C-16F6-4E45-AC0B-C3C2F808C622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3" xfId="9567" xr:uid="{71CE3B58-C7CF-45F3-9172-BE18EFD60BDF}"/>
    <cellStyle name="Comma 2 3 3 4 4" xfId="4335" xr:uid="{B679A7B2-2F15-4FFB-A309-FB6E915C9444}"/>
    <cellStyle name="Comma 2 3 3 4 4 2" xfId="11682" xr:uid="{AC8B9C37-1A43-4FAF-B86D-79FA55ACA68D}"/>
    <cellStyle name="Comma 2 3 3 4 5" xfId="8008" xr:uid="{A98E0580-770B-4EFC-AB25-EF04DBBB7E94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3" xfId="9568" xr:uid="{607990CD-C05A-4041-8D62-5DAB2697007A}"/>
    <cellStyle name="Comma 2 3 3 5 2 3" xfId="4807" xr:uid="{EB7AD798-4124-4C09-92DD-65DB7E226BBF}"/>
    <cellStyle name="Comma 2 3 3 5 2 3 2" xfId="12154" xr:uid="{94F00843-1A17-40E7-BED7-41BA8157A465}"/>
    <cellStyle name="Comma 2 3 3 5 2 4" xfId="8480" xr:uid="{B4A3DB1E-E9A0-462C-85EC-3CFD8D74DEF8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3" xfId="9569" xr:uid="{33372DFB-44EB-46F9-8A3E-236DBFD399CB}"/>
    <cellStyle name="Comma 2 3 3 5 4" xfId="4104" xr:uid="{71394207-685E-4561-B7F8-AF1BF785C9D5}"/>
    <cellStyle name="Comma 2 3 3 5 4 2" xfId="11451" xr:uid="{60D9C74C-66C3-41BA-A508-0A7FC6F2FB46}"/>
    <cellStyle name="Comma 2 3 3 5 5" xfId="7777" xr:uid="{AB885819-E00A-40C6-BD31-F3B42BE68B5A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3" xfId="9570" xr:uid="{46E1E903-67DD-481C-B363-2968ACAC5FB6}"/>
    <cellStyle name="Comma 2 3 3 6 3" xfId="4808" xr:uid="{90A3853D-1F8F-4F21-AAC8-7D6CBCAF46D8}"/>
    <cellStyle name="Comma 2 3 3 6 3 2" xfId="12155" xr:uid="{0BC521E5-9D73-47B0-BDC7-7622F952AB30}"/>
    <cellStyle name="Comma 2 3 3 6 4" xfId="8481" xr:uid="{BB5200BA-34E4-43BC-A330-504BEA39BA1B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3" xfId="9571" xr:uid="{772A1779-E26C-40CC-A09B-0086BE19ED9C}"/>
    <cellStyle name="Comma 2 3 3 8" xfId="3736" xr:uid="{DF37714D-DB3B-41F4-8E80-BD4455C10AB5}"/>
    <cellStyle name="Comma 2 3 3 8 2" xfId="11083" xr:uid="{A90FE6D9-B9D5-4676-A965-D1785A0D2CDB}"/>
    <cellStyle name="Comma 2 3 3 9" xfId="7409" xr:uid="{8AF288C4-8A37-4630-93B3-DE9C939540E1}"/>
    <cellStyle name="Comma 2 3 4" xfId="21" xr:uid="{3C6E43E1-5A1A-4C0B-BBFA-E93CC10757CE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3" xfId="9572" xr:uid="{21CECA5C-7FB8-4F73-835C-A012D79F65EF}"/>
    <cellStyle name="Comma 2 3 4 2 2 2 2 3" xfId="4809" xr:uid="{2D56F5AB-964A-424D-8DAA-511B5FD24002}"/>
    <cellStyle name="Comma 2 3 4 2 2 2 2 3 2" xfId="12156" xr:uid="{F63DDF02-F75B-40B3-A79F-63ACBF714916}"/>
    <cellStyle name="Comma 2 3 4 2 2 2 2 4" xfId="8482" xr:uid="{BFEDE941-A512-430C-9CAE-0B38BBE04774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3" xfId="9573" xr:uid="{436056ED-E977-4B60-9C54-B56A9397A3DA}"/>
    <cellStyle name="Comma 2 3 4 2 2 2 4" xfId="4336" xr:uid="{F91465E4-B7A6-45A8-AA3C-A89168760D62}"/>
    <cellStyle name="Comma 2 3 4 2 2 2 4 2" xfId="11683" xr:uid="{C78E32BA-7B6B-42AA-997B-F43008339573}"/>
    <cellStyle name="Comma 2 3 4 2 2 2 5" xfId="8009" xr:uid="{7613A4E4-8CEB-492A-9B79-E93110B12EB1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3" xfId="9574" xr:uid="{C7B76A07-EDE5-4C20-B58D-79EC85276A1D}"/>
    <cellStyle name="Comma 2 3 4 2 2 3 3" xfId="4810" xr:uid="{B80A9869-80C6-46D0-8979-58A5072F48A7}"/>
    <cellStyle name="Comma 2 3 4 2 2 3 3 2" xfId="12157" xr:uid="{987A3D47-702F-4D80-90C2-AE882FB7929A}"/>
    <cellStyle name="Comma 2 3 4 2 2 3 4" xfId="8483" xr:uid="{CF93351C-1DAB-415F-B3C9-46736CC7B2A5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3" xfId="9575" xr:uid="{FB8CD036-DF9B-424B-B5E7-FE0F77C6988B}"/>
    <cellStyle name="Comma 2 3 4 2 2 5" xfId="4028" xr:uid="{2D186D13-0B4B-4894-A836-6C7886D2A5FA}"/>
    <cellStyle name="Comma 2 3 4 2 2 5 2" xfId="11375" xr:uid="{E6B5BB86-3149-4450-A336-D7F6397AC9EE}"/>
    <cellStyle name="Comma 2 3 4 2 2 6" xfId="7701" xr:uid="{7F881446-677E-4C6F-A0D0-1ADE5273CE5C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3" xfId="9576" xr:uid="{FDD11D1D-B3F6-49C3-8BBA-3740B14B75A5}"/>
    <cellStyle name="Comma 2 3 4 2 3 2 3" xfId="4811" xr:uid="{8B18E8B8-07B2-4F55-83ED-552B45194D56}"/>
    <cellStyle name="Comma 2 3 4 2 3 2 3 2" xfId="12158" xr:uid="{6F4A2418-24F6-4BF1-BB3A-A7171D2BA8AF}"/>
    <cellStyle name="Comma 2 3 4 2 3 2 4" xfId="8484" xr:uid="{4484D871-B59E-4A1E-AA9F-0528FCB86426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3" xfId="9577" xr:uid="{9EA2B337-E707-4ABC-9881-4749B7B42655}"/>
    <cellStyle name="Comma 2 3 4 2 3 4" xfId="4337" xr:uid="{624B3549-D9F6-4E6A-A559-00D4E3A504A9}"/>
    <cellStyle name="Comma 2 3 4 2 3 4 2" xfId="11684" xr:uid="{BE4210D9-9CFB-4FA1-896C-78B7F1CF5957}"/>
    <cellStyle name="Comma 2 3 4 2 3 5" xfId="8010" xr:uid="{C214B679-6B29-414D-8A79-1EFAB5854E2A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3" xfId="9578" xr:uid="{87B90AEB-9AD5-4048-8923-92851036294B}"/>
    <cellStyle name="Comma 2 3 4 2 4 2 3" xfId="4812" xr:uid="{6A1520D5-746C-4858-9630-431F8216BA13}"/>
    <cellStyle name="Comma 2 3 4 2 4 2 3 2" xfId="12159" xr:uid="{CEA03377-92E4-4CCE-8986-1006451D7A95}"/>
    <cellStyle name="Comma 2 3 4 2 4 2 4" xfId="8485" xr:uid="{4A67357D-9C6A-4DEE-AEC2-F40D80C2FB44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3" xfId="9579" xr:uid="{8816134F-9B2F-4157-98C6-3D803C67E2C5}"/>
    <cellStyle name="Comma 2 3 4 2 4 4" xfId="4206" xr:uid="{2231A480-AB7B-4F9B-9515-564F7D8213E2}"/>
    <cellStyle name="Comma 2 3 4 2 4 4 2" xfId="11553" xr:uid="{6326769C-36B7-41FB-ABFA-EF1B56AD56FC}"/>
    <cellStyle name="Comma 2 3 4 2 4 5" xfId="7879" xr:uid="{6A31FB23-ED92-4D7B-8E37-F44ADF9D0E40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3" xfId="9580" xr:uid="{0F19703A-07DF-4D25-BA20-8863CC135337}"/>
    <cellStyle name="Comma 2 3 4 2 5 3" xfId="4813" xr:uid="{D296FE1F-C022-4BDD-8824-3046AD122291}"/>
    <cellStyle name="Comma 2 3 4 2 5 3 2" xfId="12160" xr:uid="{76A2C47E-38E8-4A58-AA3E-070AE2F52144}"/>
    <cellStyle name="Comma 2 3 4 2 5 4" xfId="8486" xr:uid="{F3009A35-83C5-4AEB-9228-AAD8973EC77E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3" xfId="9581" xr:uid="{FDC74F05-A5F0-4B7D-917D-937176C0FD4F}"/>
    <cellStyle name="Comma 2 3 4 2 7" xfId="3838" xr:uid="{6F8D38C9-82CD-4AA7-9BD5-7D562B43FC9B}"/>
    <cellStyle name="Comma 2 3 4 2 7 2" xfId="11185" xr:uid="{5B06AE62-067C-4327-8068-B8ACD8B7273A}"/>
    <cellStyle name="Comma 2 3 4 2 8" xfId="7511" xr:uid="{FF656DE8-A63E-41B8-8952-03293B8231DB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3" xfId="9582" xr:uid="{1AC1988E-D88E-466B-802D-4178CC91D1FA}"/>
    <cellStyle name="Comma 2 3 4 3 2 2 3" xfId="4814" xr:uid="{9028F620-B71D-4169-BACC-853C603316F9}"/>
    <cellStyle name="Comma 2 3 4 3 2 2 3 2" xfId="12161" xr:uid="{3EB28D86-6447-4860-A94F-C9485A85A63E}"/>
    <cellStyle name="Comma 2 3 4 3 2 2 4" xfId="8487" xr:uid="{8BDF9ACA-5E70-43D7-99A2-F30A183C2CF8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3" xfId="9583" xr:uid="{64CA49FA-CAF7-42EF-B96B-F219689746E6}"/>
    <cellStyle name="Comma 2 3 4 3 2 4" xfId="4338" xr:uid="{7FA2691E-1DD6-41DF-968B-61DFC822869B}"/>
    <cellStyle name="Comma 2 3 4 3 2 4 2" xfId="11685" xr:uid="{220C5158-D202-4DCA-BA31-8DB15F8A5C53}"/>
    <cellStyle name="Comma 2 3 4 3 2 5" xfId="8011" xr:uid="{7691BE66-F4ED-478D-B657-4A1E45F2B80B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3" xfId="9584" xr:uid="{B1419806-0309-474E-A001-717089EF1E78}"/>
    <cellStyle name="Comma 2 3 4 3 3 3" xfId="4815" xr:uid="{F09B1797-4E80-4D11-9E5C-E4EEF5CED3C4}"/>
    <cellStyle name="Comma 2 3 4 3 3 3 2" xfId="12162" xr:uid="{28A7039D-C2E9-49FD-8091-2D1AD88FADF0}"/>
    <cellStyle name="Comma 2 3 4 3 3 4" xfId="8488" xr:uid="{BEF864F2-3B7B-4A39-99DA-34BA62C8680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3" xfId="9585" xr:uid="{427E5778-045D-4BA4-AFDF-77719E7958E5}"/>
    <cellStyle name="Comma 2 3 4 3 5" xfId="3927" xr:uid="{5908E8D6-E69D-49D9-AA20-F201A586B6C1}"/>
    <cellStyle name="Comma 2 3 4 3 5 2" xfId="11274" xr:uid="{3D767A07-535E-489B-A6AF-75074E9CCBA8}"/>
    <cellStyle name="Comma 2 3 4 3 6" xfId="7600" xr:uid="{46758752-5334-443A-B1D1-D51FA871F90D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3" xfId="9586" xr:uid="{AF1A89A5-F0B6-47FC-AF21-938865A5EE27}"/>
    <cellStyle name="Comma 2 3 4 4 2 3" xfId="4816" xr:uid="{B3990D50-0DF6-4420-AD8B-735E881F32E4}"/>
    <cellStyle name="Comma 2 3 4 4 2 3 2" xfId="12163" xr:uid="{F2C7CBA4-F733-499B-91CE-DFCA629E97A4}"/>
    <cellStyle name="Comma 2 3 4 4 2 4" xfId="8489" xr:uid="{1B62AD2E-AF7B-4BFB-8972-309881E035FF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3" xfId="9587" xr:uid="{8E348AD7-DC42-4139-BBC1-6968CF009E90}"/>
    <cellStyle name="Comma 2 3 4 4 4" xfId="4339" xr:uid="{0A7FB283-9D71-45B0-8B00-51BEBBFEE4CD}"/>
    <cellStyle name="Comma 2 3 4 4 4 2" xfId="11686" xr:uid="{E14F496A-D149-4728-AA76-B89428896FFE}"/>
    <cellStyle name="Comma 2 3 4 4 5" xfId="8012" xr:uid="{07F7F6C7-ABD0-4834-8FF3-AACD5968F64B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3" xfId="9588" xr:uid="{C9C60999-0D18-4D15-A5C8-40200BC877E6}"/>
    <cellStyle name="Comma 2 3 4 5 2 3" xfId="4817" xr:uid="{FE866EED-7DDA-464B-A86F-8E1BBFA1EED8}"/>
    <cellStyle name="Comma 2 3 4 5 2 3 2" xfId="12164" xr:uid="{FE066FA0-0EF6-42B4-8FF5-22017511FF6A}"/>
    <cellStyle name="Comma 2 3 4 5 2 4" xfId="8490" xr:uid="{AA5F2606-9A2D-47A6-A548-E93BF5E95AD6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3" xfId="9589" xr:uid="{C6D42C0A-52BE-42EE-9CAD-2E585EC9A76F}"/>
    <cellStyle name="Comma 2 3 4 5 4" xfId="4105" xr:uid="{AB9D20EC-3CCC-4D9B-9E93-04796C0E705F}"/>
    <cellStyle name="Comma 2 3 4 5 4 2" xfId="11452" xr:uid="{DB4289D0-5290-478A-8F9F-3D0A2EE83C1D}"/>
    <cellStyle name="Comma 2 3 4 5 5" xfId="7778" xr:uid="{949D984D-9FA0-4B87-83D6-FC69FF74BDEB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3" xfId="9590" xr:uid="{F06128F5-4FB7-4721-A27A-0ADC4159D9CF}"/>
    <cellStyle name="Comma 2 3 4 6 3" xfId="4818" xr:uid="{22635DE7-EF0F-440C-9CFE-A947A8F57FF5}"/>
    <cellStyle name="Comma 2 3 4 6 3 2" xfId="12165" xr:uid="{E955A84D-7759-4198-89EC-167D63A5918E}"/>
    <cellStyle name="Comma 2 3 4 6 4" xfId="8491" xr:uid="{33CB792A-0699-4803-B447-06F4A5A78D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3" xfId="9591" xr:uid="{DA54050F-AC0F-4E86-ADE6-C65E500F95EF}"/>
    <cellStyle name="Comma 2 3 4 8" xfId="3737" xr:uid="{5DD9FF08-9E15-41A4-8B8E-C2C8563E39C8}"/>
    <cellStyle name="Comma 2 3 4 8 2" xfId="11084" xr:uid="{40B8EDCB-64EA-476A-9DB0-72695A3FC4CC}"/>
    <cellStyle name="Comma 2 3 4 9" xfId="7410" xr:uid="{A1F1D087-7958-4621-98EB-FA810F514719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3" xfId="9592" xr:uid="{28120369-8315-4DC0-87D8-74A01E1B7EEE}"/>
    <cellStyle name="Comma 2 3 5 2 2 2 3" xfId="4819" xr:uid="{A93D28D6-1250-4E27-8C39-2CBC20A1F6C3}"/>
    <cellStyle name="Comma 2 3 5 2 2 2 3 2" xfId="12166" xr:uid="{7D23B63A-064F-4531-A7D2-49213FBDF045}"/>
    <cellStyle name="Comma 2 3 5 2 2 2 4" xfId="8492" xr:uid="{515DFD5A-3BAE-468F-BCA8-B60F70C297FF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3" xfId="9593" xr:uid="{189E1E37-B06D-4656-8356-AB29A55A2C68}"/>
    <cellStyle name="Comma 2 3 5 2 2 4" xfId="4340" xr:uid="{ABBC2C45-22BC-4603-A2EE-815B324CB108}"/>
    <cellStyle name="Comma 2 3 5 2 2 4 2" xfId="11687" xr:uid="{A97EDEDF-1A3D-4FD5-8BDF-4C8EF1DF50F3}"/>
    <cellStyle name="Comma 2 3 5 2 2 5" xfId="8013" xr:uid="{035EA4B2-DF8C-4098-B2F9-1CFA3B712646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3" xfId="9594" xr:uid="{99B5452D-E23F-4AD0-9F75-DA8886CBBB00}"/>
    <cellStyle name="Comma 2 3 5 2 3 3" xfId="4820" xr:uid="{D2754779-B6EE-4F58-997E-789FC7A3B914}"/>
    <cellStyle name="Comma 2 3 5 2 3 3 2" xfId="12167" xr:uid="{CCEC72C3-C7FC-4BCB-A986-EC97E81CC5AD}"/>
    <cellStyle name="Comma 2 3 5 2 3 4" xfId="8493" xr:uid="{F9004490-A9AB-4FC9-B519-DE140484CADE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3" xfId="9595" xr:uid="{200A61DA-14D0-4D91-B1AE-6FF9C0CDB698}"/>
    <cellStyle name="Comma 2 3 5 2 5" xfId="4013" xr:uid="{E16676FA-4EA1-4861-990A-B9D6E1273C63}"/>
    <cellStyle name="Comma 2 3 5 2 5 2" xfId="11360" xr:uid="{FE452D2D-7C97-40F0-8A15-AD97AB14D6DB}"/>
    <cellStyle name="Comma 2 3 5 2 6" xfId="7686" xr:uid="{79DAA50E-C250-4F76-AEC5-A7F0BD2510CC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3" xfId="9596" xr:uid="{A823F162-9029-4D3E-8639-0B8A741FB116}"/>
    <cellStyle name="Comma 2 3 5 3 2 3" xfId="4821" xr:uid="{719E8685-4912-4BC5-892B-DA4364CC48E0}"/>
    <cellStyle name="Comma 2 3 5 3 2 3 2" xfId="12168" xr:uid="{88B7BE07-087F-48EA-BEC6-32254C39B7C9}"/>
    <cellStyle name="Comma 2 3 5 3 2 4" xfId="8494" xr:uid="{37C3FE28-644E-441F-A1B9-45756ED29191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3" xfId="9597" xr:uid="{EB54AD82-F114-4D29-AC8A-893A9DC46625}"/>
    <cellStyle name="Comma 2 3 5 3 4" xfId="4341" xr:uid="{939BE10E-B6F5-47FE-B1F8-44709C5015BF}"/>
    <cellStyle name="Comma 2 3 5 3 4 2" xfId="11688" xr:uid="{9816C838-BBF0-46C8-A372-089452BBB4F7}"/>
    <cellStyle name="Comma 2 3 5 3 5" xfId="8014" xr:uid="{301A07DF-D1ED-49BA-B262-20DA24A31DB4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3" xfId="9598" xr:uid="{64321CBC-ABAE-4177-BB71-27724A9A0499}"/>
    <cellStyle name="Comma 2 3 5 4 2 3" xfId="4822" xr:uid="{83048C88-364F-4E23-95E5-6803B71BE575}"/>
    <cellStyle name="Comma 2 3 5 4 2 3 2" xfId="12169" xr:uid="{C495748D-A67A-47DB-8249-ECB5733BA791}"/>
    <cellStyle name="Comma 2 3 5 4 2 4" xfId="8495" xr:uid="{E2A4AFB2-837F-4763-82DB-2764B5EF37BD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3" xfId="9599" xr:uid="{E387B511-CB3D-4A97-92A0-AFA4BF12A278}"/>
    <cellStyle name="Comma 2 3 5 4 4" xfId="4191" xr:uid="{0EC3A6E1-82BB-4C5B-9010-870028E9C020}"/>
    <cellStyle name="Comma 2 3 5 4 4 2" xfId="11538" xr:uid="{16737001-2FFB-49B3-83F2-22F3458004D6}"/>
    <cellStyle name="Comma 2 3 5 4 5" xfId="7864" xr:uid="{DDEDE25E-6764-4978-ADD9-D102CA9D07EF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3" xfId="9600" xr:uid="{2110B60A-A1D1-4D53-A7D5-A072C048EFB0}"/>
    <cellStyle name="Comma 2 3 5 5 3" xfId="4823" xr:uid="{68168EDF-D14A-4B70-93D6-770C1341A11D}"/>
    <cellStyle name="Comma 2 3 5 5 3 2" xfId="12170" xr:uid="{20DDF756-5DEA-431E-B169-6F6C8B4B0478}"/>
    <cellStyle name="Comma 2 3 5 5 4" xfId="8496" xr:uid="{6F9C194F-594B-4DFD-9BD8-01A50A975514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3" xfId="9601" xr:uid="{BA7D81F2-47D4-44C5-B924-76628FED57A0}"/>
    <cellStyle name="Comma 2 3 5 7" xfId="3823" xr:uid="{BC386B26-336C-4FA3-B533-D9F59FFBC20A}"/>
    <cellStyle name="Comma 2 3 5 7 2" xfId="11170" xr:uid="{2D07666F-C85B-454A-B2D5-B99A43A45121}"/>
    <cellStyle name="Comma 2 3 5 8" xfId="7496" xr:uid="{8F7D0658-72E2-4FDC-B567-5595A87A0433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3" xfId="9602" xr:uid="{023FEC36-8193-44AE-92B4-44C38BCE9205}"/>
    <cellStyle name="Comma 2 3 6 2 2 3" xfId="4824" xr:uid="{C320F07F-22D8-4201-A4E0-6E4139EE2F92}"/>
    <cellStyle name="Comma 2 3 6 2 2 3 2" xfId="12171" xr:uid="{F674A0D8-D92D-47A4-B5AE-704E729F5A71}"/>
    <cellStyle name="Comma 2 3 6 2 2 4" xfId="8497" xr:uid="{D0AA89B3-1E45-447A-9FAC-3ACCCFF9802F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3" xfId="9603" xr:uid="{3BE8D527-E80F-49A7-AFD2-A70820A0325B}"/>
    <cellStyle name="Comma 2 3 6 2 4" xfId="4342" xr:uid="{07BB79CF-6946-46C3-812D-5D301DCF561A}"/>
    <cellStyle name="Comma 2 3 6 2 4 2" xfId="11689" xr:uid="{626512FF-B1E3-434D-AE98-4CEAB3EB4EE3}"/>
    <cellStyle name="Comma 2 3 6 2 5" xfId="8015" xr:uid="{F9C5ED9D-362E-46E8-B056-B22B60D46AB6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3" xfId="9604" xr:uid="{9360FE1F-7DFF-4B16-91C1-0822C41D355B}"/>
    <cellStyle name="Comma 2 3 6 3 3" xfId="4825" xr:uid="{FD36AF33-6706-4249-BD7E-E922402CD6C3}"/>
    <cellStyle name="Comma 2 3 6 3 3 2" xfId="12172" xr:uid="{D20646B0-E2FD-4F79-AC06-8A7DECEC16BE}"/>
    <cellStyle name="Comma 2 3 6 3 4" xfId="8498" xr:uid="{46EB3F64-355B-4DF1-9CEF-591408A00BFF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3" xfId="9605" xr:uid="{AD0E1580-DB08-4C1E-A333-61D587B8EB88}"/>
    <cellStyle name="Comma 2 3 6 5" xfId="3924" xr:uid="{899BC3F0-98C4-40DB-86D8-B1FABEA5C194}"/>
    <cellStyle name="Comma 2 3 6 5 2" xfId="11271" xr:uid="{08388D31-7872-40D6-8517-1EA4EBA591B5}"/>
    <cellStyle name="Comma 2 3 6 6" xfId="7597" xr:uid="{79C673C7-8115-42CF-B156-594E185B006A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3" xfId="9606" xr:uid="{15D6166A-5CB3-40DB-A422-0667CDAAB08F}"/>
    <cellStyle name="Comma 2 3 7 2 2 3" xfId="4826" xr:uid="{0AA76889-E6D6-4885-B71C-E162CEB4B9EF}"/>
    <cellStyle name="Comma 2 3 7 2 2 3 2" xfId="12173" xr:uid="{DFB6E920-F356-471E-81F3-39D9E42EE0C8}"/>
    <cellStyle name="Comma 2 3 7 2 2 4" xfId="8499" xr:uid="{23570183-E841-4357-9685-FB78E0BB2A71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3" xfId="9607" xr:uid="{FDB57E1C-866E-4762-B62A-1D6D120F06E0}"/>
    <cellStyle name="Comma 2 3 7 2 4" xfId="4343" xr:uid="{B2DBCEDD-4D84-4357-AB23-99699F6A84FC}"/>
    <cellStyle name="Comma 2 3 7 2 4 2" xfId="11690" xr:uid="{8E897D40-6C87-42A8-9D25-54EB0CF19E33}"/>
    <cellStyle name="Comma 2 3 7 2 5" xfId="8016" xr:uid="{E040907A-2FA1-4CED-8CDF-55A20989DB50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3" xfId="9608" xr:uid="{2AEA0D3C-6F52-48A6-BBE6-1A78271F05EB}"/>
    <cellStyle name="Comma 2 3 7 3 3" xfId="4827" xr:uid="{F2282A6D-3E3A-4600-970F-B189B2CA4135}"/>
    <cellStyle name="Comma 2 3 7 3 3 2" xfId="12174" xr:uid="{A9A52F0A-B6A4-4E3F-BCDA-EC015782BF1F}"/>
    <cellStyle name="Comma 2 3 7 3 4" xfId="8500" xr:uid="{FB6E3FC2-D11E-4EBB-9125-4929F4278E98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3" xfId="9609" xr:uid="{D6EBF9A7-DBA6-4761-B9F9-4D729156301D}"/>
    <cellStyle name="Comma 2 3 7 5" xfId="3901" xr:uid="{CC50BCDE-B79C-4962-A8D5-AD0A9B2DC6A9}"/>
    <cellStyle name="Comma 2 3 7 5 2" xfId="11248" xr:uid="{776B0E8A-87F3-4BFA-92D5-3FDDCE4F9CE7}"/>
    <cellStyle name="Comma 2 3 7 6" xfId="7574" xr:uid="{6C16BB14-B238-4BAA-A9FD-C6F1DCC62B11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3" xfId="9610" xr:uid="{BB7F9770-EBB1-4B60-BC1C-D67AC4DEDBDB}"/>
    <cellStyle name="Comma 2 3 8 2 3" xfId="4828" xr:uid="{327916C9-296A-4280-BAB0-DDF330D21AAD}"/>
    <cellStyle name="Comma 2 3 8 2 3 2" xfId="12175" xr:uid="{AB1DBCAE-B049-462A-BB3A-69AAB0150A98}"/>
    <cellStyle name="Comma 2 3 8 2 4" xfId="8501" xr:uid="{DA1E905E-A666-4155-8A13-77618127F96E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3" xfId="9611" xr:uid="{5B72C563-86B5-4809-B295-1FD07B6F8B41}"/>
    <cellStyle name="Comma 2 3 8 4" xfId="4344" xr:uid="{05D47937-993F-4914-AA9A-EFF901DFAD48}"/>
    <cellStyle name="Comma 2 3 8 4 2" xfId="11691" xr:uid="{B6B12478-B685-4B39-8138-56F011E13403}"/>
    <cellStyle name="Comma 2 3 8 5" xfId="8017" xr:uid="{61E5DE38-9D32-4F24-A6E8-20AE044841AF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3" xfId="9612" xr:uid="{A2BC9AD8-4689-4CAA-8392-0E911730BB4C}"/>
    <cellStyle name="Comma 2 3 9 2 3" xfId="4829" xr:uid="{3FDEFB10-C87D-42B2-BA3B-60A414F56EE2}"/>
    <cellStyle name="Comma 2 3 9 2 3 2" xfId="12176" xr:uid="{07A2E73D-6A84-481C-A2CB-C0BC4EF74285}"/>
    <cellStyle name="Comma 2 3 9 2 4" xfId="8502" xr:uid="{6D441A9A-BF4F-49F2-9A4F-F0667D5209AF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3" xfId="9613" xr:uid="{5F585242-3EF9-47D0-A415-357E8D56B171}"/>
    <cellStyle name="Comma 2 3 9 4" xfId="4102" xr:uid="{71CC2535-1FD4-4F76-A1DA-6A5100325346}"/>
    <cellStyle name="Comma 2 3 9 4 2" xfId="11449" xr:uid="{077C946B-9BE0-45CF-85B5-C9B0B9A912BB}"/>
    <cellStyle name="Comma 2 3 9 5" xfId="7775" xr:uid="{0B91AFC1-F42D-435C-B42E-BF23242B0B8B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3" xfId="9614" xr:uid="{0B6AB548-3A44-4675-856B-41466F0D17C3}"/>
    <cellStyle name="Comma 2 4 10 3" xfId="4830" xr:uid="{45DFD52A-0C21-4AAA-A1A2-8F1770997085}"/>
    <cellStyle name="Comma 2 4 10 3 2" xfId="12177" xr:uid="{CF866560-1B16-4D70-A0C6-791B912B46BB}"/>
    <cellStyle name="Comma 2 4 10 4" xfId="8503" xr:uid="{A1B794C4-ADD5-4A27-9D3A-77486F23EDC6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3" xfId="9615" xr:uid="{C9B77AC1-2412-4E74-A096-39A4F0C6A13C}"/>
    <cellStyle name="Comma 2 4 12" xfId="3738" xr:uid="{8E1051BC-0EA9-47C7-8C39-EBB6F811EC1C}"/>
    <cellStyle name="Comma 2 4 12 2" xfId="11085" xr:uid="{868C6F85-851B-4CB2-9ADD-B85A8A5F8EF4}"/>
    <cellStyle name="Comma 2 4 13" xfId="7411" xr:uid="{754B25D4-FD8F-4BC5-B115-20C737CFB7A4}"/>
    <cellStyle name="Comma 2 4 2" xfId="23" xr:uid="{5D0AA977-C290-443C-A638-1A20CCFE630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3" xfId="9616" xr:uid="{004565DA-C36E-4488-A63C-9A508B05A37F}"/>
    <cellStyle name="Comma 2 4 2 2 2 2 2 3" xfId="4831" xr:uid="{03F52128-FBD5-495A-A6C5-02B85E31B4C8}"/>
    <cellStyle name="Comma 2 4 2 2 2 2 2 3 2" xfId="12178" xr:uid="{313FFD61-1BBE-446E-B7E9-0779042E4694}"/>
    <cellStyle name="Comma 2 4 2 2 2 2 2 4" xfId="8504" xr:uid="{A8FA4944-7851-4281-A34E-08B156650709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3" xfId="9617" xr:uid="{40BB9153-97E4-4EB3-A8F7-77699A1CF169}"/>
    <cellStyle name="Comma 2 4 2 2 2 2 4" xfId="4345" xr:uid="{9E564DBD-EB84-4741-AF78-D3DA13BCA193}"/>
    <cellStyle name="Comma 2 4 2 2 2 2 4 2" xfId="11692" xr:uid="{57ECE5B3-26F0-4ABA-A2C6-047811EF4FED}"/>
    <cellStyle name="Comma 2 4 2 2 2 2 5" xfId="8018" xr:uid="{94B9572B-F381-4E85-BCA5-1AFDE28DBEA0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3" xfId="9618" xr:uid="{D3C7585D-B797-4E9E-A014-142E7D371AF4}"/>
    <cellStyle name="Comma 2 4 2 2 2 3 3" xfId="4832" xr:uid="{3D1E2766-C36B-4EED-928A-884B9F45A5B4}"/>
    <cellStyle name="Comma 2 4 2 2 2 3 3 2" xfId="12179" xr:uid="{3C9E76CC-07C3-4CDA-8B8A-877B548DA077}"/>
    <cellStyle name="Comma 2 4 2 2 2 3 4" xfId="8505" xr:uid="{1BDB98AA-DB4E-48F6-853D-AC93DAA72753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3" xfId="9619" xr:uid="{8AD8696B-30B3-448F-8EC2-03F126EF4026}"/>
    <cellStyle name="Comma 2 4 2 2 2 5" xfId="4050" xr:uid="{2F33F3B9-34DD-433D-A091-F3B40D955D87}"/>
    <cellStyle name="Comma 2 4 2 2 2 5 2" xfId="11397" xr:uid="{9FCCF45A-A95A-43F6-877C-891C63E82815}"/>
    <cellStyle name="Comma 2 4 2 2 2 6" xfId="7723" xr:uid="{08A9D8A8-9A22-4F60-809C-0DC45194A3CA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3" xfId="9620" xr:uid="{71ABF45D-3EA1-4147-A3A6-3CAB15E1B53C}"/>
    <cellStyle name="Comma 2 4 2 2 3 2 3" xfId="4833" xr:uid="{E416B9E0-AF0A-4EFB-BF9C-A2B79C2B2F51}"/>
    <cellStyle name="Comma 2 4 2 2 3 2 3 2" xfId="12180" xr:uid="{86E0D0B7-2F44-4315-9E3E-70B94BC40C12}"/>
    <cellStyle name="Comma 2 4 2 2 3 2 4" xfId="8506" xr:uid="{CB704CE0-6A02-4653-A655-FCF939EDE9F2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3" xfId="9621" xr:uid="{7D37F711-8C42-40CA-93A4-74DC6E004E11}"/>
    <cellStyle name="Comma 2 4 2 2 3 4" xfId="4346" xr:uid="{F8B9A989-BDF0-46D7-9BF0-5BB99295ACA6}"/>
    <cellStyle name="Comma 2 4 2 2 3 4 2" xfId="11693" xr:uid="{53142EBB-C590-40D6-AD83-9726901DB0D5}"/>
    <cellStyle name="Comma 2 4 2 2 3 5" xfId="8019" xr:uid="{48BFDF02-0041-4FCC-99FB-3EDCE4A7D770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3" xfId="9622" xr:uid="{E0F029B7-7D7D-4453-A07A-F83C2FE7B177}"/>
    <cellStyle name="Comma 2 4 2 2 4 2 3" xfId="4834" xr:uid="{71503C2F-6135-4C88-B65A-6458549F8F3A}"/>
    <cellStyle name="Comma 2 4 2 2 4 2 3 2" xfId="12181" xr:uid="{662AC153-00A0-4EC8-BD84-893E6391CF90}"/>
    <cellStyle name="Comma 2 4 2 2 4 2 4" xfId="8507" xr:uid="{3FA24243-BEFB-4F34-9C30-A15357A8A3C8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3" xfId="9623" xr:uid="{40AD157C-37F5-4BAF-B911-88F90BBA0259}"/>
    <cellStyle name="Comma 2 4 2 2 4 4" xfId="4228" xr:uid="{58825F47-91A8-462A-89FF-6FE84F2220CD}"/>
    <cellStyle name="Comma 2 4 2 2 4 4 2" xfId="11575" xr:uid="{84FB50F3-7EAF-432F-B3A5-884641A9CE95}"/>
    <cellStyle name="Comma 2 4 2 2 4 5" xfId="7901" xr:uid="{1B335A6E-4AF3-4761-BD63-DA5ABDDBAD4E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3" xfId="9624" xr:uid="{F75D4A4E-25D5-4260-93AA-24F84C1C3D55}"/>
    <cellStyle name="Comma 2 4 2 2 5 3" xfId="4835" xr:uid="{3631DBA9-CADD-438D-8F58-AC9534A3B13D}"/>
    <cellStyle name="Comma 2 4 2 2 5 3 2" xfId="12182" xr:uid="{0C2B421C-A614-4359-910D-9F6D68A69CE4}"/>
    <cellStyle name="Comma 2 4 2 2 5 4" xfId="8508" xr:uid="{31F07EAE-63C7-44B5-B528-436290600C48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3" xfId="9625" xr:uid="{2CCC0CB9-D6C7-47F8-BE2B-A32D77BDCE70}"/>
    <cellStyle name="Comma 2 4 2 2 7" xfId="3860" xr:uid="{CDA1D2B6-9E06-4399-8B20-DEFC2EE647CA}"/>
    <cellStyle name="Comma 2 4 2 2 7 2" xfId="11207" xr:uid="{9676E8A2-5D3C-48F0-B9EF-EDCBE8AD915E}"/>
    <cellStyle name="Comma 2 4 2 2 8" xfId="7533" xr:uid="{186ABE55-21D5-4949-BF89-223966BB28DF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3" xfId="9626" xr:uid="{EF433664-9623-445B-BFFE-EFBCC52A4D7F}"/>
    <cellStyle name="Comma 2 4 2 3 2 2 3" xfId="4836" xr:uid="{8BABA7C0-9D98-446F-9F7E-3E0E96F05375}"/>
    <cellStyle name="Comma 2 4 2 3 2 2 3 2" xfId="12183" xr:uid="{629BFF67-0DCB-434E-AAE1-2062909C217F}"/>
    <cellStyle name="Comma 2 4 2 3 2 2 4" xfId="8509" xr:uid="{5D5A2119-AD26-44C5-B749-78E57646BDF5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3" xfId="9627" xr:uid="{2678A3EA-D00F-44E9-831B-74ADCCEF7512}"/>
    <cellStyle name="Comma 2 4 2 3 2 4" xfId="4347" xr:uid="{8ED33DF1-25FB-4D6B-A6C1-C070B1962C11}"/>
    <cellStyle name="Comma 2 4 2 3 2 4 2" xfId="11694" xr:uid="{C138ED5F-D1DA-4F58-A535-1174C50C686E}"/>
    <cellStyle name="Comma 2 4 2 3 2 5" xfId="8020" xr:uid="{EECB4852-30FB-4B74-A2AC-CCEE83806900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3" xfId="9628" xr:uid="{240AD358-256D-425E-9196-798A02BEC23F}"/>
    <cellStyle name="Comma 2 4 2 3 3 3" xfId="4837" xr:uid="{84807548-6415-449E-801B-5C8480B1A6AF}"/>
    <cellStyle name="Comma 2 4 2 3 3 3 2" xfId="12184" xr:uid="{B87A215D-8A89-4732-A38E-FCD8C6CB6131}"/>
    <cellStyle name="Comma 2 4 2 3 3 4" xfId="8510" xr:uid="{905F5C57-27DB-455E-9050-B5C65D6D2B3D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3" xfId="9629" xr:uid="{8A80FA3F-8682-4B2E-9CD6-6DFFC1AF7143}"/>
    <cellStyle name="Comma 2 4 2 3 5" xfId="3929" xr:uid="{941D6F15-B706-4F40-A6AF-32F128EBE079}"/>
    <cellStyle name="Comma 2 4 2 3 5 2" xfId="11276" xr:uid="{EF7C32BB-0DA3-4C51-AA6A-9B5C81980A63}"/>
    <cellStyle name="Comma 2 4 2 3 6" xfId="7602" xr:uid="{C59B2EF7-07D0-4F1B-AB1E-D336F138A608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3" xfId="9630" xr:uid="{03F5CC01-558D-4807-BDA8-71967C5EE8FC}"/>
    <cellStyle name="Comma 2 4 2 4 2 3" xfId="4838" xr:uid="{11ECC103-353C-476B-94F4-77310887B39E}"/>
    <cellStyle name="Comma 2 4 2 4 2 3 2" xfId="12185" xr:uid="{3193EE98-DB1D-41BF-A1D1-786D879770E7}"/>
    <cellStyle name="Comma 2 4 2 4 2 4" xfId="8511" xr:uid="{06736A1F-0F4E-4A2D-A402-93366BBBF433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3" xfId="9631" xr:uid="{1445E6C3-1422-4F5C-92E5-E6422B83CA7C}"/>
    <cellStyle name="Comma 2 4 2 4 4" xfId="4348" xr:uid="{45EA740A-DA08-486F-A5C6-9881B01C0D4E}"/>
    <cellStyle name="Comma 2 4 2 4 4 2" xfId="11695" xr:uid="{A4FDFEE1-FDE2-4DD9-8EBB-2163290ADE75}"/>
    <cellStyle name="Comma 2 4 2 4 5" xfId="8021" xr:uid="{05D35937-D8D3-4354-AF96-A9653B104D24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3" xfId="9632" xr:uid="{8D572A05-6732-42A5-8DAB-6D1218BEA749}"/>
    <cellStyle name="Comma 2 4 2 5 2 3" xfId="4839" xr:uid="{34E2ED29-83DB-4AFC-AEBC-1FB2CC453839}"/>
    <cellStyle name="Comma 2 4 2 5 2 3 2" xfId="12186" xr:uid="{DDB7234E-9708-4994-9573-04D1DBB3E94E}"/>
    <cellStyle name="Comma 2 4 2 5 2 4" xfId="8512" xr:uid="{63B4DC06-8BE2-40C8-B920-096BE6A4CB87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3" xfId="9633" xr:uid="{CB665DC4-66ED-4430-B585-A323D44B4BFD}"/>
    <cellStyle name="Comma 2 4 2 5 4" xfId="4107" xr:uid="{BBE74484-17EB-4A55-808F-D925BFDCD027}"/>
    <cellStyle name="Comma 2 4 2 5 4 2" xfId="11454" xr:uid="{63B14656-C8A5-4B7D-8FDD-A25509958427}"/>
    <cellStyle name="Comma 2 4 2 5 5" xfId="7780" xr:uid="{81928A3F-556B-45F2-82F4-678E1D12D393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3" xfId="9634" xr:uid="{19E7F929-67FA-4764-970E-449CADE713B1}"/>
    <cellStyle name="Comma 2 4 2 6 3" xfId="4840" xr:uid="{BFF58A8E-B094-470C-A9B2-FA28991BCB2A}"/>
    <cellStyle name="Comma 2 4 2 6 3 2" xfId="12187" xr:uid="{CEA9A7F6-1A87-41E4-AC34-6508DEF495E6}"/>
    <cellStyle name="Comma 2 4 2 6 4" xfId="8513" xr:uid="{C6DA4476-00E6-4A92-BDC4-8229D889EF20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3" xfId="9635" xr:uid="{BCBCF4C2-E18B-4057-9225-B32BB9FE6874}"/>
    <cellStyle name="Comma 2 4 2 8" xfId="3739" xr:uid="{F6687CB2-330C-429A-B120-42472CE8F5BE}"/>
    <cellStyle name="Comma 2 4 2 8 2" xfId="11086" xr:uid="{4FE9CC02-1AC6-4524-A318-54DBB3945826}"/>
    <cellStyle name="Comma 2 4 2 9" xfId="7412" xr:uid="{E477F3C4-9EE9-42D0-933B-F951ABFC4C19}"/>
    <cellStyle name="Comma 2 4 3" xfId="24" xr:uid="{8627268F-B99A-435D-A94D-78ED1106B749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3" xfId="9636" xr:uid="{F7C32859-DD66-4E8E-9314-F430EB5D91AE}"/>
    <cellStyle name="Comma 2 4 3 2 2 2 2 3" xfId="4841" xr:uid="{C1AB19BF-1228-40E8-8673-0B307731CEF4}"/>
    <cellStyle name="Comma 2 4 3 2 2 2 2 3 2" xfId="12188" xr:uid="{2485C655-524D-4507-9853-724520F33203}"/>
    <cellStyle name="Comma 2 4 3 2 2 2 2 4" xfId="8514" xr:uid="{5C23517B-01F9-4290-9FC5-20D160338C59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3" xfId="9637" xr:uid="{CE6BED82-EF27-44FC-9CAC-03E700D195EE}"/>
    <cellStyle name="Comma 2 4 3 2 2 2 4" xfId="4349" xr:uid="{0DF520A3-AC38-466E-B1D0-5165F3C51DDE}"/>
    <cellStyle name="Comma 2 4 3 2 2 2 4 2" xfId="11696" xr:uid="{0B6D596A-49FC-4812-A3A9-6329FA15CC9C}"/>
    <cellStyle name="Comma 2 4 3 2 2 2 5" xfId="8022" xr:uid="{DB0695AE-204F-4744-A08E-6366E3423297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3" xfId="9638" xr:uid="{867D066F-D549-4507-A22D-1D45245D6B48}"/>
    <cellStyle name="Comma 2 4 3 2 2 3 3" xfId="4842" xr:uid="{DA6FAF23-897B-4796-A706-EB178D57C49E}"/>
    <cellStyle name="Comma 2 4 3 2 2 3 3 2" xfId="12189" xr:uid="{2992C95F-E105-46C0-8B98-A1A181037DB1}"/>
    <cellStyle name="Comma 2 4 3 2 2 3 4" xfId="8515" xr:uid="{9DDA26F1-3D23-4652-8072-6147A766A1FB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3" xfId="9639" xr:uid="{25E0790E-3C58-476D-B7DB-8E88A9503641}"/>
    <cellStyle name="Comma 2 4 3 2 2 5" xfId="4070" xr:uid="{A203CB34-647B-4D12-808D-61DB9DBC4FE0}"/>
    <cellStyle name="Comma 2 4 3 2 2 5 2" xfId="11417" xr:uid="{E0C01AE6-7776-4314-8F6B-00E90F0DE401}"/>
    <cellStyle name="Comma 2 4 3 2 2 6" xfId="7743" xr:uid="{57CB8123-E795-4275-BFFD-358B00F0BCAB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3" xfId="9640" xr:uid="{3C272CE9-2002-4F16-B628-3458BC92EE4A}"/>
    <cellStyle name="Comma 2 4 3 2 3 2 3" xfId="4843" xr:uid="{EA2D9D64-EE0F-4F7A-BDBD-BFF5D576113D}"/>
    <cellStyle name="Comma 2 4 3 2 3 2 3 2" xfId="12190" xr:uid="{0824CA2C-6D8B-4999-94D5-A772731F5511}"/>
    <cellStyle name="Comma 2 4 3 2 3 2 4" xfId="8516" xr:uid="{1953ECAA-56F2-406D-8ACD-6B2634203D1D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3" xfId="9641" xr:uid="{241BE30B-12C2-4058-8E73-07DA506BCCF1}"/>
    <cellStyle name="Comma 2 4 3 2 3 4" xfId="4350" xr:uid="{51C60C93-3A10-4036-A2DA-2073D75D770B}"/>
    <cellStyle name="Comma 2 4 3 2 3 4 2" xfId="11697" xr:uid="{21A52EC3-117B-40EF-BBF5-A8B6B03B5C35}"/>
    <cellStyle name="Comma 2 4 3 2 3 5" xfId="8023" xr:uid="{ED971E44-6124-4AEB-B399-491772F9F9FB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3" xfId="9642" xr:uid="{7ABBCC84-A8D2-410F-94F9-E860776C340A}"/>
    <cellStyle name="Comma 2 4 3 2 4 2 3" xfId="4844" xr:uid="{765CB491-2B2A-4676-AD68-474893964E06}"/>
    <cellStyle name="Comma 2 4 3 2 4 2 3 2" xfId="12191" xr:uid="{00198AB9-690D-4D56-88E0-BB37C9C80D65}"/>
    <cellStyle name="Comma 2 4 3 2 4 2 4" xfId="8517" xr:uid="{983F6894-45A4-4F38-9CA7-3339341030A5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3" xfId="9643" xr:uid="{2F9D633C-C7A8-4BEE-925A-9227659A55AD}"/>
    <cellStyle name="Comma 2 4 3 2 4 4" xfId="4248" xr:uid="{4E73D07C-5D58-4501-8F11-83FFE432AFC8}"/>
    <cellStyle name="Comma 2 4 3 2 4 4 2" xfId="11595" xr:uid="{636DAF46-F345-40BD-883C-190A07B89F3F}"/>
    <cellStyle name="Comma 2 4 3 2 4 5" xfId="7921" xr:uid="{9E2E4CCC-882D-4190-ABD4-E762B7A3888A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3" xfId="9644" xr:uid="{F9ABBF3B-75FC-4598-9A60-E95EA1278725}"/>
    <cellStyle name="Comma 2 4 3 2 5 3" xfId="4845" xr:uid="{6B2602E6-F62D-48DF-B902-22B0C6DDA398}"/>
    <cellStyle name="Comma 2 4 3 2 5 3 2" xfId="12192" xr:uid="{EEF08470-4A25-419B-A0BB-6E0378C33D66}"/>
    <cellStyle name="Comma 2 4 3 2 5 4" xfId="8518" xr:uid="{0C8D361A-03A2-4C1C-8336-8FFC562CD035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3" xfId="9645" xr:uid="{8BAFA45F-C071-48E3-BE60-05A7794207FA}"/>
    <cellStyle name="Comma 2 4 3 2 7" xfId="3880" xr:uid="{CD10B362-2D62-46C5-996F-ABFD9FE19313}"/>
    <cellStyle name="Comma 2 4 3 2 7 2" xfId="11227" xr:uid="{7D4946DF-9684-4639-9D99-45857B67C164}"/>
    <cellStyle name="Comma 2 4 3 2 8" xfId="7553" xr:uid="{4C60F9B0-44B2-40E9-A10D-1668009EE622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3" xfId="9646" xr:uid="{D88D4DE9-A96D-4501-B8C0-53B007BBAF18}"/>
    <cellStyle name="Comma 2 4 3 3 2 2 3" xfId="4846" xr:uid="{CFD71D68-02B6-4910-BE0B-475FE3E4252C}"/>
    <cellStyle name="Comma 2 4 3 3 2 2 3 2" xfId="12193" xr:uid="{DA3B9CFE-48F0-4A7A-A13A-4549F487647B}"/>
    <cellStyle name="Comma 2 4 3 3 2 2 4" xfId="8519" xr:uid="{E664057D-D150-4307-93EB-04800875C26B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3" xfId="9647" xr:uid="{8B3C0E74-6DEF-4696-8E91-0CD5B7797175}"/>
    <cellStyle name="Comma 2 4 3 3 2 4" xfId="4351" xr:uid="{28232D1B-39A9-4503-85ED-5DD2201DD89B}"/>
    <cellStyle name="Comma 2 4 3 3 2 4 2" xfId="11698" xr:uid="{96CBAA93-2264-4362-A085-115FC8891E32}"/>
    <cellStyle name="Comma 2 4 3 3 2 5" xfId="8024" xr:uid="{B4736AA3-9C3D-475E-8B89-53D5FB3B0B96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3" xfId="9648" xr:uid="{5F0F1BF0-4FEA-443F-9CD1-1251A69001A7}"/>
    <cellStyle name="Comma 2 4 3 3 3 3" xfId="4847" xr:uid="{B6DEFBB6-0286-41A7-8E22-888E3ADBDEF6}"/>
    <cellStyle name="Comma 2 4 3 3 3 3 2" xfId="12194" xr:uid="{0397FE86-53F9-466D-91A5-F3F9DEEE238A}"/>
    <cellStyle name="Comma 2 4 3 3 3 4" xfId="8520" xr:uid="{CDBDE799-EC60-488D-A20B-E58F06D3A6C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3" xfId="9649" xr:uid="{0648D383-7E32-4DF7-A427-BC54FE0FBDFD}"/>
    <cellStyle name="Comma 2 4 3 3 5" xfId="3930" xr:uid="{892F7949-16FC-4F55-A86D-E65F3CE169D9}"/>
    <cellStyle name="Comma 2 4 3 3 5 2" xfId="11277" xr:uid="{9CED1874-9802-4B8A-97BB-E7F3F86A7A25}"/>
    <cellStyle name="Comma 2 4 3 3 6" xfId="7603" xr:uid="{626CB320-5761-4D70-AF49-DA956BA465B0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3" xfId="9650" xr:uid="{8645840B-4F18-4F1E-9CE1-B46C31ECBF2F}"/>
    <cellStyle name="Comma 2 4 3 4 2 3" xfId="4848" xr:uid="{4F3D8BD7-DD8F-4FC9-9DE5-B599067A7EFB}"/>
    <cellStyle name="Comma 2 4 3 4 2 3 2" xfId="12195" xr:uid="{51D39175-BE2B-4234-B655-F4CA81882188}"/>
    <cellStyle name="Comma 2 4 3 4 2 4" xfId="8521" xr:uid="{FC244F02-1838-4B74-A2EB-7A963336D53B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3" xfId="9651" xr:uid="{BFA44159-EA0A-48AF-8420-012A6121F2AF}"/>
    <cellStyle name="Comma 2 4 3 4 4" xfId="4352" xr:uid="{FBBBD753-400D-4621-9313-56AF0AD71CA2}"/>
    <cellStyle name="Comma 2 4 3 4 4 2" xfId="11699" xr:uid="{C06699FF-731E-4D3F-9FE4-316D0778658D}"/>
    <cellStyle name="Comma 2 4 3 4 5" xfId="8025" xr:uid="{1B4C6D74-BDD4-45C4-B6F5-F220900060C2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3" xfId="9652" xr:uid="{7C7FA27F-8055-4C16-B0BF-E215BD1EBFBB}"/>
    <cellStyle name="Comma 2 4 3 5 2 3" xfId="4849" xr:uid="{4E00FD16-2E13-4F34-9513-014C819C283B}"/>
    <cellStyle name="Comma 2 4 3 5 2 3 2" xfId="12196" xr:uid="{301F1060-511E-48DD-8C60-41BD73CB1F15}"/>
    <cellStyle name="Comma 2 4 3 5 2 4" xfId="8522" xr:uid="{9F49FD63-E3B0-493E-AA18-6229BC4992D4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3" xfId="9653" xr:uid="{677988C5-6F06-4B29-B8A7-DA762106CC3F}"/>
    <cellStyle name="Comma 2 4 3 5 4" xfId="4108" xr:uid="{7703C6D9-72A4-4EE3-BC39-E1C12B5D1E6F}"/>
    <cellStyle name="Comma 2 4 3 5 4 2" xfId="11455" xr:uid="{057B8519-3934-439C-8B0A-18541938847B}"/>
    <cellStyle name="Comma 2 4 3 5 5" xfId="7781" xr:uid="{BD73D1B1-5B43-4AB1-BC14-F1454F1A6DE0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3" xfId="9654" xr:uid="{B1AEC951-D6FD-43D9-9F72-4320BEAE197D}"/>
    <cellStyle name="Comma 2 4 3 6 3" xfId="4850" xr:uid="{26E68B3B-C028-40EC-BEAB-57AD5327A556}"/>
    <cellStyle name="Comma 2 4 3 6 3 2" xfId="12197" xr:uid="{C0403A39-F4BB-4DED-888B-B6FA8C2DE42F}"/>
    <cellStyle name="Comma 2 4 3 6 4" xfId="8523" xr:uid="{EEB02C82-8597-47E4-930A-C761CFA1BF1A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3" xfId="9655" xr:uid="{62CB9D17-308E-4800-BE1A-91F08F4CF3CB}"/>
    <cellStyle name="Comma 2 4 3 8" xfId="3740" xr:uid="{1C9013B3-52B1-4187-AD37-390601810FC1}"/>
    <cellStyle name="Comma 2 4 3 8 2" xfId="11087" xr:uid="{446CA72F-C4D1-4FF0-8E3C-10DEBCAB9AC3}"/>
    <cellStyle name="Comma 2 4 3 9" xfId="7413" xr:uid="{E82AAE9E-C693-4085-87C8-3FF73898BD21}"/>
    <cellStyle name="Comma 2 4 4" xfId="25" xr:uid="{633EAD96-CB24-4245-9893-28E2C942609F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3" xfId="9656" xr:uid="{C9AE0482-7A48-4043-B42A-3AC7FA842C91}"/>
    <cellStyle name="Comma 2 4 4 2 2 2 2 3" xfId="4851" xr:uid="{C1A34890-76EC-4D59-918C-3019F438F718}"/>
    <cellStyle name="Comma 2 4 4 2 2 2 2 3 2" xfId="12198" xr:uid="{E49F1110-A332-4776-B5F7-9043CD069160}"/>
    <cellStyle name="Comma 2 4 4 2 2 2 2 4" xfId="8524" xr:uid="{0BB20ECF-6E86-424C-A2BC-CC152E32DD81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3" xfId="9657" xr:uid="{F2B0C88E-D391-441E-A8E1-2290B7E80AB2}"/>
    <cellStyle name="Comma 2 4 4 2 2 2 4" xfId="4353" xr:uid="{5DA3E5FF-E43C-42FB-B2E0-AEC7AA6D5424}"/>
    <cellStyle name="Comma 2 4 4 2 2 2 4 2" xfId="11700" xr:uid="{954D3232-5657-4529-981D-1BDF1AB8767C}"/>
    <cellStyle name="Comma 2 4 4 2 2 2 5" xfId="8026" xr:uid="{C7E2A87A-3750-4AFA-9329-465A670CDF37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3" xfId="9658" xr:uid="{0A7C2FAB-2F32-4740-8B01-D447B5B39DAB}"/>
    <cellStyle name="Comma 2 4 4 2 2 3 3" xfId="4852" xr:uid="{9F7C7ECB-A61F-48CD-A505-55D6B7C37FAD}"/>
    <cellStyle name="Comma 2 4 4 2 2 3 3 2" xfId="12199" xr:uid="{17F165BE-9315-4475-9008-C5B9020CC283}"/>
    <cellStyle name="Comma 2 4 4 2 2 3 4" xfId="8525" xr:uid="{0A8F75CE-4438-4EFF-92E8-13C66CC62AB2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3" xfId="9659" xr:uid="{4FAE20F4-B5BD-4AB7-9D06-736A4131E6F1}"/>
    <cellStyle name="Comma 2 4 4 2 2 5" xfId="4036" xr:uid="{2402CB1D-B53B-4664-B731-92F1965EDD3A}"/>
    <cellStyle name="Comma 2 4 4 2 2 5 2" xfId="11383" xr:uid="{75772C53-B5AD-4BF3-9AFB-F3090D70A250}"/>
    <cellStyle name="Comma 2 4 4 2 2 6" xfId="7709" xr:uid="{5408C4E4-1991-4F2C-A68F-4A351935C1FE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3" xfId="9660" xr:uid="{F953740A-048C-4461-B98C-8088980E8FCC}"/>
    <cellStyle name="Comma 2 4 4 2 3 2 3" xfId="4853" xr:uid="{F3C5B8C4-7D72-4BE8-A897-1C347096530F}"/>
    <cellStyle name="Comma 2 4 4 2 3 2 3 2" xfId="12200" xr:uid="{5EC55192-B645-428D-AE17-CA1CBB37CD23}"/>
    <cellStyle name="Comma 2 4 4 2 3 2 4" xfId="8526" xr:uid="{139EC586-83EF-46E2-93C6-FFC0A23FF01C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3" xfId="9661" xr:uid="{5B984196-1B3E-4DFD-9307-E1B0862DEB3D}"/>
    <cellStyle name="Comma 2 4 4 2 3 4" xfId="4354" xr:uid="{BDD61482-173C-4FB7-8BF0-55614D7AE3E7}"/>
    <cellStyle name="Comma 2 4 4 2 3 4 2" xfId="11701" xr:uid="{B7A25A6C-220A-4E02-81A4-61C6E39E9662}"/>
    <cellStyle name="Comma 2 4 4 2 3 5" xfId="8027" xr:uid="{3F4D105E-FDC5-41D8-9494-07A3016912A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3" xfId="9662" xr:uid="{C3B3D85E-29A2-4BE9-B118-F6699227C37A}"/>
    <cellStyle name="Comma 2 4 4 2 4 2 3" xfId="4854" xr:uid="{A86D3DAF-4B94-4C1E-B363-10DEE553827D}"/>
    <cellStyle name="Comma 2 4 4 2 4 2 3 2" xfId="12201" xr:uid="{9B3B1E2A-96EE-4034-941E-6E4553627D30}"/>
    <cellStyle name="Comma 2 4 4 2 4 2 4" xfId="8527" xr:uid="{47C39A93-8755-462E-A84B-06BE28D62847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3" xfId="9663" xr:uid="{1643EBBE-85A0-46C8-8E15-B5C783E110E5}"/>
    <cellStyle name="Comma 2 4 4 2 4 4" xfId="4214" xr:uid="{E5B8731E-A1DB-4F5E-A00F-27BC45A11FAC}"/>
    <cellStyle name="Comma 2 4 4 2 4 4 2" xfId="11561" xr:uid="{55C6975B-C9D8-4903-8B72-211DD92D8F07}"/>
    <cellStyle name="Comma 2 4 4 2 4 5" xfId="7887" xr:uid="{DDDD8D31-7F06-4A2E-8835-36E0C957A1E1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3" xfId="9664" xr:uid="{9B744625-7A9A-423A-825D-EC7E3794D420}"/>
    <cellStyle name="Comma 2 4 4 2 5 3" xfId="4855" xr:uid="{FC878214-022B-4F44-97CF-29C398357024}"/>
    <cellStyle name="Comma 2 4 4 2 5 3 2" xfId="12202" xr:uid="{E107B850-E9EA-45EB-9185-AEAFDE6B6D21}"/>
    <cellStyle name="Comma 2 4 4 2 5 4" xfId="8528" xr:uid="{CB4DC9E3-5A02-4A72-A875-C39FE0182CEC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3" xfId="9665" xr:uid="{59EC6C48-DDE3-4DD8-A634-8294680E2BC0}"/>
    <cellStyle name="Comma 2 4 4 2 7" xfId="3846" xr:uid="{E329F75E-4065-4BD6-B4A0-A4315B51B6E6}"/>
    <cellStyle name="Comma 2 4 4 2 7 2" xfId="11193" xr:uid="{DE2F75E7-1A1A-41A4-AAEB-1F846F2AEF7B}"/>
    <cellStyle name="Comma 2 4 4 2 8" xfId="7519" xr:uid="{A32D1362-33E0-4AEF-AE26-CF73BC65DEBE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3" xfId="9666" xr:uid="{3182A8A0-921C-4667-8A70-3CF267EA6890}"/>
    <cellStyle name="Comma 2 4 4 3 2 2 3" xfId="4856" xr:uid="{BBCC5F6A-9C5A-4EDF-A668-BBFB14F0D9F2}"/>
    <cellStyle name="Comma 2 4 4 3 2 2 3 2" xfId="12203" xr:uid="{4E915008-BEC6-4B97-B710-7813516186A2}"/>
    <cellStyle name="Comma 2 4 4 3 2 2 4" xfId="8529" xr:uid="{657E208B-2471-4BD0-BF34-B0D05CF499E0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3" xfId="9667" xr:uid="{E49F6FB1-5C34-4522-9671-4582F5410704}"/>
    <cellStyle name="Comma 2 4 4 3 2 4" xfId="4355" xr:uid="{08BA92C8-E3BC-4899-93EC-AAB88DAE0A53}"/>
    <cellStyle name="Comma 2 4 4 3 2 4 2" xfId="11702" xr:uid="{C1B9EED4-F366-4FF7-905D-0448C57EB6E4}"/>
    <cellStyle name="Comma 2 4 4 3 2 5" xfId="8028" xr:uid="{85FD6791-230B-4C77-A69A-430753CEB05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3" xfId="9668" xr:uid="{889239FB-E85B-45E3-AA17-CB0C5CB79AA1}"/>
    <cellStyle name="Comma 2 4 4 3 3 3" xfId="4857" xr:uid="{175BCAA1-B01E-474E-A8C9-5B26A69ED146}"/>
    <cellStyle name="Comma 2 4 4 3 3 3 2" xfId="12204" xr:uid="{08CA2E85-925E-4DB1-863D-1E9C236F1B26}"/>
    <cellStyle name="Comma 2 4 4 3 3 4" xfId="8530" xr:uid="{A8FCFD3A-0A77-4350-884B-E605A8C4572A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3" xfId="9669" xr:uid="{FEEEE18A-EC1F-4412-941A-6BD13C093980}"/>
    <cellStyle name="Comma 2 4 4 3 5" xfId="3931" xr:uid="{2BB63FBB-3220-451F-BF2D-2656198345CB}"/>
    <cellStyle name="Comma 2 4 4 3 5 2" xfId="11278" xr:uid="{591E3E22-B244-406C-96C2-F8D97D1FA6C5}"/>
    <cellStyle name="Comma 2 4 4 3 6" xfId="7604" xr:uid="{FF894B3C-FBB8-4877-94F6-C094AB96A124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3" xfId="9670" xr:uid="{9EE2AA30-476C-4146-ADD3-A182C73CC7CA}"/>
    <cellStyle name="Comma 2 4 4 4 2 3" xfId="4858" xr:uid="{0CFB887D-A3E6-4DB2-B323-FD02D1E32460}"/>
    <cellStyle name="Comma 2 4 4 4 2 3 2" xfId="12205" xr:uid="{A1826960-862C-4B9F-99E1-CABE42448940}"/>
    <cellStyle name="Comma 2 4 4 4 2 4" xfId="8531" xr:uid="{1B08A381-8C53-4A39-A864-EB4B87965326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3" xfId="9671" xr:uid="{340BA9D9-3973-4783-BAF3-8A85797E189D}"/>
    <cellStyle name="Comma 2 4 4 4 4" xfId="4356" xr:uid="{F672755E-9E1A-43D1-A71B-D39BCE39296E}"/>
    <cellStyle name="Comma 2 4 4 4 4 2" xfId="11703" xr:uid="{AF9B53DB-2B2C-4DF0-A857-0F596945231A}"/>
    <cellStyle name="Comma 2 4 4 4 5" xfId="8029" xr:uid="{C62A9FAC-A85C-4700-BD46-B5CFA09CD2DB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3" xfId="9672" xr:uid="{AC97C9EF-6B8A-43A0-8071-EDBC58CC33AB}"/>
    <cellStyle name="Comma 2 4 4 5 2 3" xfId="4859" xr:uid="{9CF1A2CD-C111-4B53-8B95-1A73B0754D11}"/>
    <cellStyle name="Comma 2 4 4 5 2 3 2" xfId="12206" xr:uid="{4847D52C-16A3-46E0-8A2C-4911032A7411}"/>
    <cellStyle name="Comma 2 4 4 5 2 4" xfId="8532" xr:uid="{CA7E178E-0DA3-4D9F-B5BC-06897F8B988D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3" xfId="9673" xr:uid="{C79F850F-76F2-46AA-96EC-98453D54708A}"/>
    <cellStyle name="Comma 2 4 4 5 4" xfId="4109" xr:uid="{822335CF-13FC-4875-8349-D6BCCA09B1EA}"/>
    <cellStyle name="Comma 2 4 4 5 4 2" xfId="11456" xr:uid="{7E78EA0B-8D2B-439F-A59C-14A010464235}"/>
    <cellStyle name="Comma 2 4 4 5 5" xfId="7782" xr:uid="{573B3394-7B38-4BD7-A3A3-459124ED343F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3" xfId="9674" xr:uid="{D1306217-9DBA-48FB-A95F-62E644AA65F6}"/>
    <cellStyle name="Comma 2 4 4 6 3" xfId="4860" xr:uid="{EB327435-6D96-4A0B-9549-F925618F4DEE}"/>
    <cellStyle name="Comma 2 4 4 6 3 2" xfId="12207" xr:uid="{3D60304B-17B8-40F3-A428-ED35EF9315FD}"/>
    <cellStyle name="Comma 2 4 4 6 4" xfId="8533" xr:uid="{0650284C-696D-444A-8978-79CC1CE8D155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3" xfId="9675" xr:uid="{BAC7D537-063A-4E5F-B786-CD950E6DC9AC}"/>
    <cellStyle name="Comma 2 4 4 8" xfId="3741" xr:uid="{29AE40BF-2D8A-4208-AD81-7C858D8B16BF}"/>
    <cellStyle name="Comma 2 4 4 8 2" xfId="11088" xr:uid="{12CB6AF5-9445-4DD3-963E-FD7927BCD68D}"/>
    <cellStyle name="Comma 2 4 4 9" xfId="7414" xr:uid="{77C87CD2-9864-48CD-A9C5-4E83C6BDFB9E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3" xfId="9676" xr:uid="{7F3B4E78-3255-4258-AD11-B43B1E16F4B1}"/>
    <cellStyle name="Comma 2 4 5 2 2 2 3" xfId="4861" xr:uid="{73DAA223-94A0-48D8-8591-07A5F4C4586B}"/>
    <cellStyle name="Comma 2 4 5 2 2 2 3 2" xfId="12208" xr:uid="{D46CEB03-ECD9-4938-8903-DFF762AB6BF0}"/>
    <cellStyle name="Comma 2 4 5 2 2 2 4" xfId="8534" xr:uid="{14535782-7680-41C7-B62F-500400675D83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3" xfId="9677" xr:uid="{4FB5B603-527A-4BC5-931A-72A2D075D427}"/>
    <cellStyle name="Comma 2 4 5 2 2 4" xfId="4357" xr:uid="{2878AE63-0880-4A92-9FE7-01B7641D66DF}"/>
    <cellStyle name="Comma 2 4 5 2 2 4 2" xfId="11704" xr:uid="{6A437C6D-0D5C-4365-8013-651F07620235}"/>
    <cellStyle name="Comma 2 4 5 2 2 5" xfId="8030" xr:uid="{A873A19A-C869-407F-ACEC-EAAEEB9737A0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3" xfId="9678" xr:uid="{DD6D39EF-3A04-42D4-AA05-46015D3B9104}"/>
    <cellStyle name="Comma 2 4 5 2 3 3" xfId="4862" xr:uid="{FA20E637-B51E-4824-8453-CB9AC0A7AB3B}"/>
    <cellStyle name="Comma 2 4 5 2 3 3 2" xfId="12209" xr:uid="{17577003-475F-40B6-AB6C-74DB3993003B}"/>
    <cellStyle name="Comma 2 4 5 2 3 4" xfId="8535" xr:uid="{1835D839-E24E-4B61-8078-E54FB9D40E1C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3" xfId="9679" xr:uid="{4987884D-0FC1-48C0-9CB5-35CD4FA39132}"/>
    <cellStyle name="Comma 2 4 5 2 5" xfId="4005" xr:uid="{79E0EBB7-5695-4C30-9229-6C14B82F7510}"/>
    <cellStyle name="Comma 2 4 5 2 5 2" xfId="11352" xr:uid="{B71B144E-BA67-45CD-BECE-EBCC099D7685}"/>
    <cellStyle name="Comma 2 4 5 2 6" xfId="7678" xr:uid="{69DE0C62-C19C-4B24-B464-DE20F30D36CE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3" xfId="9680" xr:uid="{A9ACBD62-B280-47FD-B8A9-0A31AA2F9523}"/>
    <cellStyle name="Comma 2 4 5 3 2 3" xfId="4863" xr:uid="{8EC776ED-E798-40D7-8532-55A0F99B882B}"/>
    <cellStyle name="Comma 2 4 5 3 2 3 2" xfId="12210" xr:uid="{4F1FE9AD-6632-4BB6-941C-207371958437}"/>
    <cellStyle name="Comma 2 4 5 3 2 4" xfId="8536" xr:uid="{52A227DB-214D-48FF-989E-F6998E6D98EF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3" xfId="9681" xr:uid="{7FAB065A-FDA7-4140-B515-DF717312254E}"/>
    <cellStyle name="Comma 2 4 5 3 4" xfId="4358" xr:uid="{A4AAB8FE-473B-43A5-BA57-6BF09298BCFF}"/>
    <cellStyle name="Comma 2 4 5 3 4 2" xfId="11705" xr:uid="{24428F9D-DF8D-4C7B-8ECD-EFDB82BFFA66}"/>
    <cellStyle name="Comma 2 4 5 3 5" xfId="8031" xr:uid="{30D0AB2E-09E9-491C-9CA3-E5F7E1D1DCC3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3" xfId="9682" xr:uid="{2D239F52-0B4C-4C88-A852-F9A867B767BB}"/>
    <cellStyle name="Comma 2 4 5 4 2 3" xfId="4864" xr:uid="{1AE81802-C603-4573-A42E-56D46E84B913}"/>
    <cellStyle name="Comma 2 4 5 4 2 3 2" xfId="12211" xr:uid="{47BA25FC-368A-491C-94B1-B7A233C15FFF}"/>
    <cellStyle name="Comma 2 4 5 4 2 4" xfId="8537" xr:uid="{3FFA1E57-31E7-4839-B191-0B6FC576565F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3" xfId="9683" xr:uid="{F1F9E3EA-B773-486E-BEE9-463F30CDB961}"/>
    <cellStyle name="Comma 2 4 5 4 4" xfId="4183" xr:uid="{5C56276D-1CF7-4CA5-BF71-C801C7AC0356}"/>
    <cellStyle name="Comma 2 4 5 4 4 2" xfId="11530" xr:uid="{FF63F49A-0937-4A18-96C0-A00462D0C52C}"/>
    <cellStyle name="Comma 2 4 5 4 5" xfId="7856" xr:uid="{0A9CF009-EA23-4063-83C9-A3335BC58DBD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3" xfId="9684" xr:uid="{65EBCC39-428A-49A1-AA78-8D58C9036A88}"/>
    <cellStyle name="Comma 2 4 5 5 3" xfId="4865" xr:uid="{4F26ACD7-30F7-44C3-A619-02C924F6F5D0}"/>
    <cellStyle name="Comma 2 4 5 5 3 2" xfId="12212" xr:uid="{51518866-521D-4744-AEBE-3337A2C9B13B}"/>
    <cellStyle name="Comma 2 4 5 5 4" xfId="8538" xr:uid="{A981E586-93C0-48D9-8737-E531F890AA55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3" xfId="9685" xr:uid="{CFBAFC21-0A22-4D42-9A6B-656FA208B7BC}"/>
    <cellStyle name="Comma 2 4 5 7" xfId="3815" xr:uid="{96BB5C1E-A1D4-4097-82D3-6417F56849B8}"/>
    <cellStyle name="Comma 2 4 5 7 2" xfId="11162" xr:uid="{D4D8610D-D1DA-4583-9BBD-F8009A249664}"/>
    <cellStyle name="Comma 2 4 5 8" xfId="7488" xr:uid="{3DDC2F6D-2DB0-40DB-9E72-DB5DD66CE2B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3" xfId="9686" xr:uid="{4F434A27-53D3-46F8-8853-D5B9453078A5}"/>
    <cellStyle name="Comma 2 4 6 2 2 3" xfId="4866" xr:uid="{9D8FB29C-9159-4EF7-857B-5CD6A0056A7B}"/>
    <cellStyle name="Comma 2 4 6 2 2 3 2" xfId="12213" xr:uid="{6E813C6B-F39A-4D93-AC00-8065F8206697}"/>
    <cellStyle name="Comma 2 4 6 2 2 4" xfId="8539" xr:uid="{7718D064-9665-4891-BA7A-310926F15BCC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3" xfId="9687" xr:uid="{C7E1D775-3D48-45D8-BF1E-0C6DD3FA2D1D}"/>
    <cellStyle name="Comma 2 4 6 2 4" xfId="4359" xr:uid="{F017CEAB-B484-4A36-A348-2DFCEB675597}"/>
    <cellStyle name="Comma 2 4 6 2 4 2" xfId="11706" xr:uid="{D3D168CB-6DA5-450D-A9DA-80CC4DE86A1E}"/>
    <cellStyle name="Comma 2 4 6 2 5" xfId="8032" xr:uid="{09AAD3E2-2C9B-44D3-9079-DE1EF5B0B657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3" xfId="9688" xr:uid="{D7674716-E401-4655-A67E-8C93AB2CF5EB}"/>
    <cellStyle name="Comma 2 4 6 3 3" xfId="4867" xr:uid="{D8C17A8F-BAAB-44A8-A1E8-22D868170879}"/>
    <cellStyle name="Comma 2 4 6 3 3 2" xfId="12214" xr:uid="{A871FE8D-487E-45BD-BD42-947DB3D65A23}"/>
    <cellStyle name="Comma 2 4 6 3 4" xfId="8540" xr:uid="{B0EE4A0F-7130-4A27-85B6-43A31735AA1F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3" xfId="9689" xr:uid="{34DFCF81-6D3F-4CA7-B790-62BA9E692A53}"/>
    <cellStyle name="Comma 2 4 6 5" xfId="3928" xr:uid="{E320D9EB-0730-485F-BBDC-35E450AC7A5E}"/>
    <cellStyle name="Comma 2 4 6 5 2" xfId="11275" xr:uid="{94AC4843-2B35-454A-B69A-9C9C07554A7A}"/>
    <cellStyle name="Comma 2 4 6 6" xfId="7601" xr:uid="{101A25F0-8FFA-46C6-AC6D-2C8F91FA0A7B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3" xfId="9690" xr:uid="{34F44C72-36BD-4D17-9A41-B09103F46790}"/>
    <cellStyle name="Comma 2 4 7 2 2 3" xfId="4868" xr:uid="{8E13F443-C38C-4C75-A5E0-722D51C8FB7E}"/>
    <cellStyle name="Comma 2 4 7 2 2 3 2" xfId="12215" xr:uid="{78F38A8F-C453-4962-B9CE-D321B6AB9959}"/>
    <cellStyle name="Comma 2 4 7 2 2 4" xfId="8541" xr:uid="{244531AC-2635-4431-B141-CD2F180C694E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3" xfId="9691" xr:uid="{1F9969AD-3AD7-43B3-A64B-BF7A4699D7B8}"/>
    <cellStyle name="Comma 2 4 7 2 4" xfId="4360" xr:uid="{88872710-5C90-4429-BA97-5E9C95EBB367}"/>
    <cellStyle name="Comma 2 4 7 2 4 2" xfId="11707" xr:uid="{2827A4F2-8B6C-4509-A75F-F24CFA713972}"/>
    <cellStyle name="Comma 2 4 7 2 5" xfId="8033" xr:uid="{432E045B-E3D0-4CE4-B76C-900914CD856C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3" xfId="9692" xr:uid="{DE503B3A-D02C-4ACC-8A7B-E1D61229D589}"/>
    <cellStyle name="Comma 2 4 7 3 3" xfId="4869" xr:uid="{F1D31D56-218B-409F-86F1-367DA8F84D50}"/>
    <cellStyle name="Comma 2 4 7 3 3 2" xfId="12216" xr:uid="{38806621-15E3-4329-B880-840DB29C4AB5}"/>
    <cellStyle name="Comma 2 4 7 3 4" xfId="8542" xr:uid="{30B7AFD8-0F8C-467F-AEEE-E3F9D8BFED6F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3" xfId="9693" xr:uid="{76AB7634-A330-49D5-8989-59D089CB428E}"/>
    <cellStyle name="Comma 2 4 7 5" xfId="3903" xr:uid="{AA41626C-A639-4CE6-A1B3-1D71ADE18214}"/>
    <cellStyle name="Comma 2 4 7 5 2" xfId="11250" xr:uid="{35F350D3-B918-4128-A3D1-65E4DA4609DC}"/>
    <cellStyle name="Comma 2 4 7 6" xfId="7576" xr:uid="{68137E0D-FC1D-4750-B9CB-EDAD6BA86EBF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3" xfId="9694" xr:uid="{74A42F5B-1C89-4641-8B72-726E0AFC73D7}"/>
    <cellStyle name="Comma 2 4 8 2 3" xfId="4870" xr:uid="{44B0AFE2-18C4-4660-B767-DE1447B39DED}"/>
    <cellStyle name="Comma 2 4 8 2 3 2" xfId="12217" xr:uid="{03F79BAD-E4F5-4F57-B736-57BBBB06EDA6}"/>
    <cellStyle name="Comma 2 4 8 2 4" xfId="8543" xr:uid="{55C0F499-8DC4-49CB-BF86-A0B74382D695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3" xfId="9695" xr:uid="{47E13128-C193-469A-9FB0-30F9965F0E90}"/>
    <cellStyle name="Comma 2 4 8 4" xfId="4361" xr:uid="{7F265BBD-F925-41AF-A482-A19A5448AB7B}"/>
    <cellStyle name="Comma 2 4 8 4 2" xfId="11708" xr:uid="{4AFB802A-97AD-4B5A-A5DE-553AB33433D0}"/>
    <cellStyle name="Comma 2 4 8 5" xfId="8034" xr:uid="{36083692-E2AD-49EE-8238-94BB00F3D4B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3" xfId="9696" xr:uid="{5B9A1863-8018-44EF-8B93-3C8F76ADF1DF}"/>
    <cellStyle name="Comma 2 4 9 2 3" xfId="4871" xr:uid="{3BF9E0D1-6E59-4E1C-A345-29E9B23F2D2C}"/>
    <cellStyle name="Comma 2 4 9 2 3 2" xfId="12218" xr:uid="{6A466B0F-3E1F-49A4-890C-94A0F9E58CDE}"/>
    <cellStyle name="Comma 2 4 9 2 4" xfId="8544" xr:uid="{1F673411-1D1C-4D75-BDF4-43EDC45D980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3" xfId="9697" xr:uid="{5B500218-FBB1-4265-933F-5145FAB8496C}"/>
    <cellStyle name="Comma 2 4 9 4" xfId="4106" xr:uid="{981F6F38-1928-4AFE-9C5F-2F6C62D26628}"/>
    <cellStyle name="Comma 2 4 9 4 2" xfId="11453" xr:uid="{4514FF17-7415-460F-80DA-C6370938D4FF}"/>
    <cellStyle name="Comma 2 4 9 5" xfId="7779" xr:uid="{0858EDA5-496F-4CA8-82F1-A0BA9A058FD2}"/>
    <cellStyle name="Comma 2 5" xfId="26" xr:uid="{4CA555A4-5334-484D-B84B-B5264CBB66B2}"/>
    <cellStyle name="Comma 2 5 10" xfId="7415" xr:uid="{D51FFA52-233F-47E0-A78B-A80B00507DE3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3" xfId="9698" xr:uid="{7C175EDC-459D-426A-BB3F-24978370645D}"/>
    <cellStyle name="Comma 2 5 2 2 2 2 3" xfId="4872" xr:uid="{1F097EBF-4AFA-49F4-8B97-0693014E2D2F}"/>
    <cellStyle name="Comma 2 5 2 2 2 2 3 2" xfId="12219" xr:uid="{E939400F-5FFE-4273-88F2-CC1B4E848A4B}"/>
    <cellStyle name="Comma 2 5 2 2 2 2 4" xfId="8545" xr:uid="{65B286C8-6447-49F7-90C3-2F61A35E4D8F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3" xfId="9699" xr:uid="{31D657B5-7EFE-4BE3-84BB-D8FEEE0DE9D8}"/>
    <cellStyle name="Comma 2 5 2 2 2 4" xfId="4362" xr:uid="{41D5ED52-FBAE-4DE8-9F1E-FEB89583329C}"/>
    <cellStyle name="Comma 2 5 2 2 2 4 2" xfId="11709" xr:uid="{97DAA1A3-20CE-498A-B456-EAB3CAA74C9D}"/>
    <cellStyle name="Comma 2 5 2 2 2 5" xfId="8035" xr:uid="{E6E1F2F4-3AF7-44CE-AA0A-89D1CB126A8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3" xfId="9700" xr:uid="{B1732B89-9C79-4DF9-AA87-79250C30B891}"/>
    <cellStyle name="Comma 2 5 2 2 3 3" xfId="4873" xr:uid="{058B50B9-7C0C-403F-A3B0-53CA083C8F3F}"/>
    <cellStyle name="Comma 2 5 2 2 3 3 2" xfId="12220" xr:uid="{0E819BF6-F919-479A-AAC1-60939740BFEA}"/>
    <cellStyle name="Comma 2 5 2 2 3 4" xfId="8546" xr:uid="{D2F6F491-15C8-4D77-8935-7A9DD100B502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3" xfId="9701" xr:uid="{550BCF25-0BB4-45A1-AE55-B2655D77687F}"/>
    <cellStyle name="Comma 2 5 2 2 5" xfId="4044" xr:uid="{88EF5177-0FDD-4565-B6BD-D54AD58CE634}"/>
    <cellStyle name="Comma 2 5 2 2 5 2" xfId="11391" xr:uid="{7118141D-3A7F-4075-A0D1-A240795CAC24}"/>
    <cellStyle name="Comma 2 5 2 2 6" xfId="7717" xr:uid="{642FD2C0-6B56-4748-82F1-DB5150278834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3" xfId="9702" xr:uid="{652AE6F3-8509-4331-B804-B96B8980E0E0}"/>
    <cellStyle name="Comma 2 5 2 3 2 3" xfId="4874" xr:uid="{8C865E52-716C-4E6D-BE24-373EE2AE936A}"/>
    <cellStyle name="Comma 2 5 2 3 2 3 2" xfId="12221" xr:uid="{E588BD09-7641-4552-A5A9-01392D0E46BA}"/>
    <cellStyle name="Comma 2 5 2 3 2 4" xfId="8547" xr:uid="{DB349235-8B10-4696-B538-3D4692774451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3" xfId="9703" xr:uid="{F8E26D35-7B24-4403-957A-65176632434B}"/>
    <cellStyle name="Comma 2 5 2 3 4" xfId="4363" xr:uid="{752FB5E7-0460-433B-8A05-537C6DA64104}"/>
    <cellStyle name="Comma 2 5 2 3 4 2" xfId="11710" xr:uid="{E274479C-E3D6-49F3-9408-2F19E4BD56FD}"/>
    <cellStyle name="Comma 2 5 2 3 5" xfId="8036" xr:uid="{77837CC8-3B26-4B2E-8131-A6216E965700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3" xfId="9704" xr:uid="{351B7A3F-7846-4E89-9BA2-1E5190A9B1A3}"/>
    <cellStyle name="Comma 2 5 2 4 2 3" xfId="4875" xr:uid="{9AB8F85A-52C2-49A0-BDC9-7838A5836DB5}"/>
    <cellStyle name="Comma 2 5 2 4 2 3 2" xfId="12222" xr:uid="{4A50EED7-A9EE-4828-95AD-9C94EF3E919E}"/>
    <cellStyle name="Comma 2 5 2 4 2 4" xfId="8548" xr:uid="{97108EC8-8677-471E-BF4C-C76BE69675D4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3" xfId="9705" xr:uid="{0701AD5A-A741-4F04-8B25-0DA866FA0D56}"/>
    <cellStyle name="Comma 2 5 2 4 4" xfId="4222" xr:uid="{F1BF7F3F-C5EB-4416-B3AE-2051594B73D6}"/>
    <cellStyle name="Comma 2 5 2 4 4 2" xfId="11569" xr:uid="{FF08E57F-F94D-47A5-8744-17577C8ADC7A}"/>
    <cellStyle name="Comma 2 5 2 4 5" xfId="7895" xr:uid="{B5CCE072-6E7F-4DCC-8578-3DD194398020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3" xfId="9706" xr:uid="{7E412099-E345-4028-AB34-C030C555A5B3}"/>
    <cellStyle name="Comma 2 5 2 5 3" xfId="4876" xr:uid="{B98E6FCC-4CDE-4645-A8DA-7D5EFEE19EB0}"/>
    <cellStyle name="Comma 2 5 2 5 3 2" xfId="12223" xr:uid="{2715B910-F747-4132-BE62-E3375149D2E1}"/>
    <cellStyle name="Comma 2 5 2 5 4" xfId="8549" xr:uid="{78FE2AFD-8435-4647-A144-5290624DE61C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3" xfId="9707" xr:uid="{01D5F1CE-EBD2-45B5-9DCB-1437514C148C}"/>
    <cellStyle name="Comma 2 5 2 7" xfId="3854" xr:uid="{D81F216A-633A-4889-8846-3916EEA3F2B2}"/>
    <cellStyle name="Comma 2 5 2 7 2" xfId="11201" xr:uid="{4404C9A4-AEB3-4543-8A33-A46E252AEB8F}"/>
    <cellStyle name="Comma 2 5 2 8" xfId="7527" xr:uid="{57C94CE6-BDA7-42BD-98AD-0BD44D819083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3" xfId="9708" xr:uid="{524BFC26-EFE9-4C2A-B23A-628753EF935D}"/>
    <cellStyle name="Comma 2 5 3 2 2 3" xfId="4877" xr:uid="{9CD6BD17-2F2A-4689-8D52-1D5B667767EE}"/>
    <cellStyle name="Comma 2 5 3 2 2 3 2" xfId="12224" xr:uid="{A064D59F-B7ED-4635-94CF-B9667BD25C84}"/>
    <cellStyle name="Comma 2 5 3 2 2 4" xfId="8550" xr:uid="{69E7684E-2723-48B0-BAE4-C1BC80EFAFDA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3" xfId="9709" xr:uid="{1BEB57E1-A2DB-44CA-B601-7F8B06584600}"/>
    <cellStyle name="Comma 2 5 3 2 4" xfId="4364" xr:uid="{FA2CBB9D-BF90-4148-BF36-987B9B2C829D}"/>
    <cellStyle name="Comma 2 5 3 2 4 2" xfId="11711" xr:uid="{F44ED53E-45DC-4E97-87C1-0A5102939DB2}"/>
    <cellStyle name="Comma 2 5 3 2 5" xfId="8037" xr:uid="{64AC9759-F0E2-4B9D-95F3-07B2BF900829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3" xfId="9710" xr:uid="{9604B547-2DF5-4500-B2CA-6C06D916FA46}"/>
    <cellStyle name="Comma 2 5 3 3 3" xfId="4878" xr:uid="{6DE065EE-778A-4276-AEC6-5012F68BB008}"/>
    <cellStyle name="Comma 2 5 3 3 3 2" xfId="12225" xr:uid="{3F60E5C9-9B98-4D7F-A97B-191511CB4142}"/>
    <cellStyle name="Comma 2 5 3 3 4" xfId="8551" xr:uid="{49AC1CFF-36FD-4646-869C-66ED8CE2F40F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3" xfId="9711" xr:uid="{93CFBD69-30F7-4A08-93E3-ECB298E7B8AB}"/>
    <cellStyle name="Comma 2 5 3 5" xfId="3932" xr:uid="{3864ADA9-62A0-44DA-84EC-D41F9EE157F0}"/>
    <cellStyle name="Comma 2 5 3 5 2" xfId="11279" xr:uid="{19DF6AB4-E0E0-4045-BBCC-545C7B1FF700}"/>
    <cellStyle name="Comma 2 5 3 6" xfId="7605" xr:uid="{7169A71F-ADE3-414F-B0E8-1FFCFE4998E8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3" xfId="9712" xr:uid="{B8D359FB-7770-47F0-A650-8D525374D4D4}"/>
    <cellStyle name="Comma 2 5 4 2 2 3" xfId="4879" xr:uid="{303B402F-D11F-414E-BDEC-56201D79913B}"/>
    <cellStyle name="Comma 2 5 4 2 2 3 2" xfId="12226" xr:uid="{0769644B-841D-40A1-A37C-DF06CCD1B20F}"/>
    <cellStyle name="Comma 2 5 4 2 2 4" xfId="8552" xr:uid="{97CDCC8F-2504-480D-9956-DB9602AA2D96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3" xfId="9713" xr:uid="{BCD32FE7-192F-4D63-BF65-56953FEC710E}"/>
    <cellStyle name="Comma 2 5 4 2 4" xfId="4365" xr:uid="{1053C5F8-7FFF-48D0-87F8-2A1EBAA830D6}"/>
    <cellStyle name="Comma 2 5 4 2 4 2" xfId="11712" xr:uid="{8AB95ADF-9C7B-4500-B5EF-CAB117EA85E0}"/>
    <cellStyle name="Comma 2 5 4 2 5" xfId="8038" xr:uid="{DB353284-0821-4BB5-AA96-F7892F56E1CE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3" xfId="9714" xr:uid="{ECC49F9C-5B40-45C5-834E-4446D9BFDC67}"/>
    <cellStyle name="Comma 2 5 4 3 3" xfId="4880" xr:uid="{86DE2F8B-6887-4313-9AA4-C14C2385F8F8}"/>
    <cellStyle name="Comma 2 5 4 3 3 2" xfId="12227" xr:uid="{F281FCFF-73F3-42E7-886F-967FEFB1E9CC}"/>
    <cellStyle name="Comma 2 5 4 3 4" xfId="8553" xr:uid="{2EB0406E-F91C-48AA-9D75-AEC181D44EDA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3" xfId="9715" xr:uid="{CB0F1828-5EF7-4FB9-9949-B5E31221D914}"/>
    <cellStyle name="Comma 2 5 4 5" xfId="3905" xr:uid="{8F841F21-32B9-4202-82D7-6232C629A337}"/>
    <cellStyle name="Comma 2 5 4 5 2" xfId="11252" xr:uid="{331D7019-BFD5-436E-AA19-F58788245CFE}"/>
    <cellStyle name="Comma 2 5 4 6" xfId="7578" xr:uid="{EEE64A0E-C453-4C9C-B964-3D3E5E582ADD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3" xfId="9716" xr:uid="{70A40931-6262-4667-A7E1-DD27DE71CC4B}"/>
    <cellStyle name="Comma 2 5 5 2 3" xfId="4881" xr:uid="{01A9584D-3007-4DE5-BF98-E4903E3E55D8}"/>
    <cellStyle name="Comma 2 5 5 2 3 2" xfId="12228" xr:uid="{4A422C8E-965C-4E16-B5C0-D1E89085F844}"/>
    <cellStyle name="Comma 2 5 5 2 4" xfId="8554" xr:uid="{30CF9D81-929B-4D3E-816D-A0F17399DAC9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3" xfId="9717" xr:uid="{F151EEA7-B4EE-4585-8155-FD9EEB75D584}"/>
    <cellStyle name="Comma 2 5 5 4" xfId="4366" xr:uid="{32BFFB50-12B9-4E3C-ACBE-84109DDD4196}"/>
    <cellStyle name="Comma 2 5 5 4 2" xfId="11713" xr:uid="{561B96EE-3E8D-42E4-82E9-FF0A76E710B2}"/>
    <cellStyle name="Comma 2 5 5 5" xfId="8039" xr:uid="{86915046-E7E3-4ABB-8EA6-3713FC5C8201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3" xfId="9718" xr:uid="{7BA9A8C2-8239-4086-9F35-FC40091F203D}"/>
    <cellStyle name="Comma 2 5 6 2 3" xfId="4882" xr:uid="{9CF3C914-9CCA-4B34-A85B-08FCAC39F648}"/>
    <cellStyle name="Comma 2 5 6 2 3 2" xfId="12229" xr:uid="{4EBF4754-2A84-43B4-933F-B8A244CFE010}"/>
    <cellStyle name="Comma 2 5 6 2 4" xfId="8555" xr:uid="{24D5DB28-2E02-455D-9DFE-A6E4E8F53474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3" xfId="9719" xr:uid="{260CF12E-BB0F-44CE-92AA-469866F93C89}"/>
    <cellStyle name="Comma 2 5 6 4" xfId="4110" xr:uid="{0811CD11-E42A-415F-A9AA-503A75E425BC}"/>
    <cellStyle name="Comma 2 5 6 4 2" xfId="11457" xr:uid="{C2564085-4218-4607-9EB0-A3A63ABF7451}"/>
    <cellStyle name="Comma 2 5 6 5" xfId="7783" xr:uid="{39F1469E-AB6A-469B-B1C3-A9F53C81BA4D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3" xfId="9720" xr:uid="{5C7DA772-3E3E-40E0-B32A-6F03B9D2E3F1}"/>
    <cellStyle name="Comma 2 5 7 3" xfId="4883" xr:uid="{60133076-CD74-4594-A07C-E1E4E94EC0A0}"/>
    <cellStyle name="Comma 2 5 7 3 2" xfId="12230" xr:uid="{5E66A06C-A32D-4A47-B10D-309A9B3F9DB9}"/>
    <cellStyle name="Comma 2 5 7 4" xfId="8556" xr:uid="{78D227B1-C5D8-466E-96EF-3218EAE7FEA1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3" xfId="9721" xr:uid="{72007F5A-4A61-4700-BD59-0795105DD374}"/>
    <cellStyle name="Comma 2 5 9" xfId="3742" xr:uid="{1F351405-8876-4EFA-90D4-4D4BD1141619}"/>
    <cellStyle name="Comma 2 5 9 2" xfId="11089" xr:uid="{9BC914E6-3E1D-49A4-A43B-30A3AFE84045}"/>
    <cellStyle name="Comma 2 6" xfId="27" xr:uid="{5FD2878A-68B8-4454-B776-41986A134A99}"/>
    <cellStyle name="Comma 2 6 10" xfId="7416" xr:uid="{B8E6C69F-934D-40B2-BA68-C0910A58B53A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3" xfId="9722" xr:uid="{A0C4F221-9BAF-4870-8827-B7B361B3F8A6}"/>
    <cellStyle name="Comma 2 6 2 2 2 2 3" xfId="4884" xr:uid="{7602F9C1-1D1D-4616-BA5F-E507F98DECC2}"/>
    <cellStyle name="Comma 2 6 2 2 2 2 3 2" xfId="12231" xr:uid="{E48F10A3-B7C1-497D-AE55-363D5C7D2AEF}"/>
    <cellStyle name="Comma 2 6 2 2 2 2 4" xfId="8557" xr:uid="{C0EA47CD-01D4-45F5-83BA-2207EB509FC5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3" xfId="9723" xr:uid="{45AC0112-4F78-4619-8E14-C4A9D42E80FF}"/>
    <cellStyle name="Comma 2 6 2 2 2 4" xfId="4367" xr:uid="{376EE258-C037-4C58-80D6-153DDB18B536}"/>
    <cellStyle name="Comma 2 6 2 2 2 4 2" xfId="11714" xr:uid="{7860B030-6DEC-4187-9677-7E464984C884}"/>
    <cellStyle name="Comma 2 6 2 2 2 5" xfId="8040" xr:uid="{1793D09B-F7E9-40AD-9597-69FE86B6EECA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3" xfId="9724" xr:uid="{21032F49-60D8-4723-891B-6842012A52F3}"/>
    <cellStyle name="Comma 2 6 2 2 3 3" xfId="4885" xr:uid="{C1FFA95A-35A0-49EE-9634-C1A39842A9B3}"/>
    <cellStyle name="Comma 2 6 2 2 3 3 2" xfId="12232" xr:uid="{164DD99F-DE7A-4602-A1B7-6F20A79C1522}"/>
    <cellStyle name="Comma 2 6 2 2 3 4" xfId="8558" xr:uid="{7093B1B7-5A57-45F6-BFE2-A89ECB58285E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3" xfId="9725" xr:uid="{154831B3-4BF1-4562-8337-56FBAF00C54E}"/>
    <cellStyle name="Comma 2 6 2 2 5" xfId="4064" xr:uid="{7AF48032-B8B2-4C70-AAB7-B67425067A95}"/>
    <cellStyle name="Comma 2 6 2 2 5 2" xfId="11411" xr:uid="{3D37EC97-FF80-41CC-A56D-760AD2FCBE24}"/>
    <cellStyle name="Comma 2 6 2 2 6" xfId="7737" xr:uid="{FFC3581D-AAD4-4AE7-AB21-9CBD0EFE1FD5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3" xfId="9726" xr:uid="{C4032D7A-3B41-41A9-A705-64796B79B1C6}"/>
    <cellStyle name="Comma 2 6 2 3 2 3" xfId="4886" xr:uid="{247DDA7C-E5AC-42A2-A40B-F6858C093156}"/>
    <cellStyle name="Comma 2 6 2 3 2 3 2" xfId="12233" xr:uid="{F0DDE9FA-76B2-4FBA-94D3-5E6842F55AE8}"/>
    <cellStyle name="Comma 2 6 2 3 2 4" xfId="8559" xr:uid="{78BA79DF-66F2-47DA-A5FE-EFE46DC309D7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3" xfId="9727" xr:uid="{E2E219B8-D7C3-43B9-BF94-83A358F36837}"/>
    <cellStyle name="Comma 2 6 2 3 4" xfId="4368" xr:uid="{09B080D9-44B2-4CEC-A72B-E315ED486707}"/>
    <cellStyle name="Comma 2 6 2 3 4 2" xfId="11715" xr:uid="{9B1B7D82-F890-4A35-B592-DCE6D2A34BEC}"/>
    <cellStyle name="Comma 2 6 2 3 5" xfId="8041" xr:uid="{6B490194-CAE4-4BAA-A166-6AE5FA456FC7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3" xfId="9728" xr:uid="{CB2BE742-1F12-4C13-BB46-98DFEA9F8C6F}"/>
    <cellStyle name="Comma 2 6 2 4 2 3" xfId="4887" xr:uid="{2D60B1EA-FCE4-4425-A805-DBA128884604}"/>
    <cellStyle name="Comma 2 6 2 4 2 3 2" xfId="12234" xr:uid="{0941CD29-81E3-4F75-9A45-E13BDBBB7D42}"/>
    <cellStyle name="Comma 2 6 2 4 2 4" xfId="8560" xr:uid="{287E8BF4-9367-4897-B62E-90A956FBB128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3" xfId="9729" xr:uid="{99728716-0373-4BF1-8A3B-7013812E0551}"/>
    <cellStyle name="Comma 2 6 2 4 4" xfId="4242" xr:uid="{38548377-4FC6-47C4-8A10-118F42E36DE4}"/>
    <cellStyle name="Comma 2 6 2 4 4 2" xfId="11589" xr:uid="{19D227B7-573C-4846-A298-B05206E9222C}"/>
    <cellStyle name="Comma 2 6 2 4 5" xfId="7915" xr:uid="{D0376A70-F1BB-4CCB-9FC1-181B5CEF71D2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3" xfId="9730" xr:uid="{AC7ADDC3-39EC-469D-86C0-9B47E62F52D9}"/>
    <cellStyle name="Comma 2 6 2 5 3" xfId="4888" xr:uid="{306BCAF0-5EB0-4E5F-8FA5-6722B6AE25BE}"/>
    <cellStyle name="Comma 2 6 2 5 3 2" xfId="12235" xr:uid="{17D00888-22DC-49CA-919B-45A08DAD9D56}"/>
    <cellStyle name="Comma 2 6 2 5 4" xfId="8561" xr:uid="{29EFFF96-52AB-474F-BEDE-F73E6A9AF602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3" xfId="9731" xr:uid="{19301B5A-F134-437F-A16F-047DDD656389}"/>
    <cellStyle name="Comma 2 6 2 7" xfId="3874" xr:uid="{0616D3C2-DDAF-424F-9F60-A787AA40A13B}"/>
    <cellStyle name="Comma 2 6 2 7 2" xfId="11221" xr:uid="{7117ABF1-C4BB-471B-B644-5761B94F2A1F}"/>
    <cellStyle name="Comma 2 6 2 8" xfId="7547" xr:uid="{72A4096B-9DD5-43F3-9043-9DD95F4B359F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3" xfId="9732" xr:uid="{52AEDC3C-04EE-457F-B37B-3A82D057293C}"/>
    <cellStyle name="Comma 2 6 3 2 2 3" xfId="4889" xr:uid="{A1E82B65-68C6-4894-9B65-DA433F5A4CBC}"/>
    <cellStyle name="Comma 2 6 3 2 2 3 2" xfId="12236" xr:uid="{27A9F82E-9239-4A9C-80B5-6AA8CBA9FE03}"/>
    <cellStyle name="Comma 2 6 3 2 2 4" xfId="8562" xr:uid="{7691E18D-2FB7-433E-BA2B-434A2C6F38A5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3" xfId="9733" xr:uid="{484BAB75-3B1B-45CF-B560-DF97893AFAA1}"/>
    <cellStyle name="Comma 2 6 3 2 4" xfId="4369" xr:uid="{9BB214BD-6E32-440B-9071-9D882F43AF19}"/>
    <cellStyle name="Comma 2 6 3 2 4 2" xfId="11716" xr:uid="{3FE05759-9C69-4AF6-B2BE-01401B4EEEE3}"/>
    <cellStyle name="Comma 2 6 3 2 5" xfId="8042" xr:uid="{01EDE3CE-7D79-4763-80AE-AA164B0FA175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3" xfId="9734" xr:uid="{67234D22-DE14-4614-BAE8-628C1AEAAF2A}"/>
    <cellStyle name="Comma 2 6 3 3 3" xfId="4890" xr:uid="{BE65032F-1850-4071-9C1E-805BAE73ABB4}"/>
    <cellStyle name="Comma 2 6 3 3 3 2" xfId="12237" xr:uid="{9C48FB1B-A4BD-4B8F-A2A4-E9B51DCF456F}"/>
    <cellStyle name="Comma 2 6 3 3 4" xfId="8563" xr:uid="{C9A27154-1096-4972-B5E8-A7EA601779CF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3" xfId="9735" xr:uid="{5C970E4B-DD87-43AE-8EA2-5A0DA99A7326}"/>
    <cellStyle name="Comma 2 6 3 5" xfId="3933" xr:uid="{5755D84C-72AE-41F5-824C-181AD100D2D6}"/>
    <cellStyle name="Comma 2 6 3 5 2" xfId="11280" xr:uid="{54DCD17F-7D21-4058-9DE1-ECD83F9E4456}"/>
    <cellStyle name="Comma 2 6 3 6" xfId="7606" xr:uid="{3911366B-7AD2-4935-A681-AF8980B873D8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3" xfId="9736" xr:uid="{BC42F5CB-18BF-4ADC-A589-9D6866AFE00F}"/>
    <cellStyle name="Comma 2 6 4 2 2 3" xfId="4891" xr:uid="{736BBF73-6258-4AAB-B1AD-643B410CA4B7}"/>
    <cellStyle name="Comma 2 6 4 2 2 3 2" xfId="12238" xr:uid="{6274EE06-0D03-40FD-AC8D-9E5B0AAA05D7}"/>
    <cellStyle name="Comma 2 6 4 2 2 4" xfId="8564" xr:uid="{ED029653-BF30-42BC-BC13-F463D09334ED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3" xfId="9737" xr:uid="{B0C63710-C160-4B21-B84C-229A2C317D6E}"/>
    <cellStyle name="Comma 2 6 4 2 4" xfId="4370" xr:uid="{F17A6A22-62A0-4BAE-A192-0AC8F778D3BA}"/>
    <cellStyle name="Comma 2 6 4 2 4 2" xfId="11717" xr:uid="{FDDC9C31-FACB-4252-AC8F-C0A47C1F7E3E}"/>
    <cellStyle name="Comma 2 6 4 2 5" xfId="8043" xr:uid="{6647DC29-BBD8-4897-8094-CF82199A884B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3" xfId="9738" xr:uid="{570EAA8E-0491-4C90-A2A9-288B99580651}"/>
    <cellStyle name="Comma 2 6 4 3 3" xfId="4892" xr:uid="{C0511D04-66EB-40B9-B974-27A82FA1A6DB}"/>
    <cellStyle name="Comma 2 6 4 3 3 2" xfId="12239" xr:uid="{1822D81D-E060-41F6-BAA2-304261887593}"/>
    <cellStyle name="Comma 2 6 4 3 4" xfId="8565" xr:uid="{38C13675-264C-42BB-96AB-888BED8871F6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3" xfId="9739" xr:uid="{F84F517B-1EA1-4805-B22E-F9B6FF9F744B}"/>
    <cellStyle name="Comma 2 6 4 5" xfId="3907" xr:uid="{43D3D007-0CD8-4E0D-8CD3-EA6EFAFFDE61}"/>
    <cellStyle name="Comma 2 6 4 5 2" xfId="11254" xr:uid="{B29E7C3B-5237-4F27-8968-1A23B2DE0077}"/>
    <cellStyle name="Comma 2 6 4 6" xfId="7580" xr:uid="{CBDDF82D-204F-478B-A11D-5F79A86754D6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3" xfId="9740" xr:uid="{D531939D-5A22-408D-A164-00FC830224A7}"/>
    <cellStyle name="Comma 2 6 5 2 3" xfId="4893" xr:uid="{430A1648-C8DE-48A8-B5AE-E0CA8D4A9390}"/>
    <cellStyle name="Comma 2 6 5 2 3 2" xfId="12240" xr:uid="{1EE9E2E2-6592-4B58-B7E8-5DEEA9E02346}"/>
    <cellStyle name="Comma 2 6 5 2 4" xfId="8566" xr:uid="{70B10BA5-EABD-453D-9B52-3E037ECB8F7C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3" xfId="9741" xr:uid="{9A53409E-3DC3-4C77-A6D2-AAAE75093914}"/>
    <cellStyle name="Comma 2 6 5 4" xfId="4371" xr:uid="{F704FA8C-5C49-49FA-934E-C6129CD078A9}"/>
    <cellStyle name="Comma 2 6 5 4 2" xfId="11718" xr:uid="{32B4210D-6367-4E7A-B66E-4C390232B566}"/>
    <cellStyle name="Comma 2 6 5 5" xfId="8044" xr:uid="{C9AEA65E-DAD2-4526-BF28-02B97E7C4E2E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3" xfId="9742" xr:uid="{9DDBBFA3-E893-4CFE-9256-DFB6762F874A}"/>
    <cellStyle name="Comma 2 6 6 2 3" xfId="4894" xr:uid="{BD236FC5-1F15-489E-9FAB-618E46C75B74}"/>
    <cellStyle name="Comma 2 6 6 2 3 2" xfId="12241" xr:uid="{DD1AEAFF-8576-485C-8C9D-62C4D1C47D9D}"/>
    <cellStyle name="Comma 2 6 6 2 4" xfId="8567" xr:uid="{8664F99B-A1D2-4C88-801A-1B6770456BD8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3" xfId="9743" xr:uid="{051D9A56-64A3-4855-9AEE-B2CB0C2E4BDE}"/>
    <cellStyle name="Comma 2 6 6 4" xfId="4111" xr:uid="{E20B8A58-2BDD-48D7-9504-7BCB57824CAF}"/>
    <cellStyle name="Comma 2 6 6 4 2" xfId="11458" xr:uid="{B9613678-0CAB-43AA-8DFF-A59044DEC694}"/>
    <cellStyle name="Comma 2 6 6 5" xfId="7784" xr:uid="{F3471AD1-CFB8-45CC-9289-010E4CED075B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3" xfId="9744" xr:uid="{C3D8269C-AFA2-430D-994E-74D298C3350B}"/>
    <cellStyle name="Comma 2 6 7 3" xfId="4895" xr:uid="{091762A7-50A2-4A03-9A97-8081CE0F95DE}"/>
    <cellStyle name="Comma 2 6 7 3 2" xfId="12242" xr:uid="{82DB8FB0-94ED-430A-B23C-6AFD2C042A71}"/>
    <cellStyle name="Comma 2 6 7 4" xfId="8568" xr:uid="{3C7C92A9-5619-43C7-BF00-97488A537AF2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3" xfId="9745" xr:uid="{2FD52C90-A241-4952-B6E1-5D40D4E3E317}"/>
    <cellStyle name="Comma 2 6 9" xfId="3743" xr:uid="{5C5D1F89-05A5-442B-91B0-26CCD55089DC}"/>
    <cellStyle name="Comma 2 6 9 2" xfId="11090" xr:uid="{36B79BC6-8574-4662-950A-9493C32E32BF}"/>
    <cellStyle name="Comma 2 7" xfId="28" xr:uid="{C76A5752-6828-46AE-8F6F-064281792C07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3" xfId="9746" xr:uid="{38B126AE-A370-47E3-9C39-1824B67E369A}"/>
    <cellStyle name="Comma 2 7 2 2 2 2 3" xfId="4896" xr:uid="{F0D12C67-AA64-4CD2-BB23-C7C165E2AB9C}"/>
    <cellStyle name="Comma 2 7 2 2 2 2 3 2" xfId="12243" xr:uid="{9A27D0D0-CABF-4150-83B6-EEE6D057ED1D}"/>
    <cellStyle name="Comma 2 7 2 2 2 2 4" xfId="8569" xr:uid="{2E18AE5F-C6C8-459F-AF65-5D84842F3BCA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3" xfId="9747" xr:uid="{FC805088-7951-4345-9FEC-BCA1A974980A}"/>
    <cellStyle name="Comma 2 7 2 2 2 4" xfId="4372" xr:uid="{36EC2714-BBF1-4EBD-BAE5-905DAA44B817}"/>
    <cellStyle name="Comma 2 7 2 2 2 4 2" xfId="11719" xr:uid="{905CDFF0-8A92-472C-91CF-4F8AA85CDEDC}"/>
    <cellStyle name="Comma 2 7 2 2 2 5" xfId="8045" xr:uid="{4994DCD8-8BA9-4360-8101-4A66622B606F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3" xfId="9748" xr:uid="{E587CB81-FA9F-4F32-8680-50B2273B6D02}"/>
    <cellStyle name="Comma 2 7 2 2 3 3" xfId="4897" xr:uid="{7DD10DCF-5924-469C-9DBE-0ABEF092F8AE}"/>
    <cellStyle name="Comma 2 7 2 2 3 3 2" xfId="12244" xr:uid="{5E6D69E4-518B-470E-8696-C138221A0E0C}"/>
    <cellStyle name="Comma 2 7 2 2 3 4" xfId="8570" xr:uid="{F9A6B123-3B9A-4F1A-A33E-08FDA80811D1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3" xfId="9749" xr:uid="{9A1BF06D-6DD5-46D7-8315-088490BC43A2}"/>
    <cellStyle name="Comma 2 7 2 2 5" xfId="4020" xr:uid="{5C380044-7B22-4185-B416-8F03520FDDF4}"/>
    <cellStyle name="Comma 2 7 2 2 5 2" xfId="11367" xr:uid="{4307A04A-5378-433D-9AF6-957DFF3183EE}"/>
    <cellStyle name="Comma 2 7 2 2 6" xfId="7693" xr:uid="{69FE7184-3F30-4B2F-BF76-4F3F6234A453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3" xfId="9750" xr:uid="{C2B13611-D91D-42C1-A33B-9978E5F7E664}"/>
    <cellStyle name="Comma 2 7 2 3 2 3" xfId="4898" xr:uid="{BB0420F5-2482-4B81-B04A-C47BCCA7DFF7}"/>
    <cellStyle name="Comma 2 7 2 3 2 3 2" xfId="12245" xr:uid="{470AA547-1895-4ABB-A6C0-B3FE0455E167}"/>
    <cellStyle name="Comma 2 7 2 3 2 4" xfId="8571" xr:uid="{B5749AE6-74DA-4E6F-B77F-22650EAA94B3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3" xfId="9751" xr:uid="{8CB39C4A-652C-45EE-BF8F-FC1B4EE46DFD}"/>
    <cellStyle name="Comma 2 7 2 3 4" xfId="4373" xr:uid="{AE4AD567-6661-4DF3-8A19-492880CC02E2}"/>
    <cellStyle name="Comma 2 7 2 3 4 2" xfId="11720" xr:uid="{6F419CDB-43BB-4445-9DFB-11879BC72FDC}"/>
    <cellStyle name="Comma 2 7 2 3 5" xfId="8046" xr:uid="{0CDE7A7C-5229-404E-82A0-7E01CD6654CC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3" xfId="9752" xr:uid="{47FF8E6A-1823-408E-896F-EBCE6C681E9A}"/>
    <cellStyle name="Comma 2 7 2 4 2 3" xfId="4899" xr:uid="{14C71CFC-B800-4509-994D-B97B953FFD1F}"/>
    <cellStyle name="Comma 2 7 2 4 2 3 2" xfId="12246" xr:uid="{6C1C6D9A-249A-4ACA-93AC-AE770D5C6DE2}"/>
    <cellStyle name="Comma 2 7 2 4 2 4" xfId="8572" xr:uid="{C13700D0-6A7B-4B5B-90A9-35AF17E2723E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3" xfId="9753" xr:uid="{70D1D00E-DF76-49BB-872A-78C8AA1E5AA8}"/>
    <cellStyle name="Comma 2 7 2 4 4" xfId="4198" xr:uid="{D0BD99C7-4887-4762-8EDF-933C11241E28}"/>
    <cellStyle name="Comma 2 7 2 4 4 2" xfId="11545" xr:uid="{D5E7D076-18CA-4CD6-99E9-212CACDEAC96}"/>
    <cellStyle name="Comma 2 7 2 4 5" xfId="7871" xr:uid="{0B7D708B-00C1-4F2A-A561-CF3B78E0FB7D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3" xfId="9754" xr:uid="{92737775-D693-4D00-B1BD-FE27A2857BB4}"/>
    <cellStyle name="Comma 2 7 2 5 3" xfId="4900" xr:uid="{7F4469C1-C6AF-4EA2-8828-B759CF7B902E}"/>
    <cellStyle name="Comma 2 7 2 5 3 2" xfId="12247" xr:uid="{398C18BF-10E7-4AF5-AB80-EE371AC70AEC}"/>
    <cellStyle name="Comma 2 7 2 5 4" xfId="8573" xr:uid="{F061DD95-80D8-4D09-8D75-657381F500C4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3" xfId="9755" xr:uid="{3D5E3135-CEF3-4B47-9DBD-C69381B575A0}"/>
    <cellStyle name="Comma 2 7 2 7" xfId="3830" xr:uid="{4F43EF10-5D49-4BFA-AAA6-607C1AEF884B}"/>
    <cellStyle name="Comma 2 7 2 7 2" xfId="11177" xr:uid="{E8C028A8-6F1F-4AB5-8C5E-04C3094BF5EA}"/>
    <cellStyle name="Comma 2 7 2 8" xfId="7503" xr:uid="{F7457772-4152-4EA9-8FD6-050337F50B46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3" xfId="9756" xr:uid="{600C718E-F264-4D1D-9C27-04EDC9CA2277}"/>
    <cellStyle name="Comma 2 7 3 2 2 3" xfId="4901" xr:uid="{78C99A0F-8583-4C9E-9A9F-B8DAFA55F26F}"/>
    <cellStyle name="Comma 2 7 3 2 2 3 2" xfId="12248" xr:uid="{8432F9ED-920C-4468-A6B0-3980D0B39F1C}"/>
    <cellStyle name="Comma 2 7 3 2 2 4" xfId="8574" xr:uid="{9BA5E7AF-009E-41D6-9541-F8D350934DE4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3" xfId="9757" xr:uid="{11D6E148-B104-4CE5-A1B2-3D9A419FB196}"/>
    <cellStyle name="Comma 2 7 3 2 4" xfId="4374" xr:uid="{0649189F-F1D2-4FBA-8C0D-766999DDC1B5}"/>
    <cellStyle name="Comma 2 7 3 2 4 2" xfId="11721" xr:uid="{8C13D281-17C8-41C8-87E1-0F5D2D4FA577}"/>
    <cellStyle name="Comma 2 7 3 2 5" xfId="8047" xr:uid="{EC9AD2E5-338D-43F6-AD2E-CCD79EB2F011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3" xfId="9758" xr:uid="{05435285-1226-4AEC-869E-55DD9DAEEC46}"/>
    <cellStyle name="Comma 2 7 3 3 3" xfId="4902" xr:uid="{55AA6641-D809-442E-8A30-9C0DB6369DF6}"/>
    <cellStyle name="Comma 2 7 3 3 3 2" xfId="12249" xr:uid="{B19CEE7E-3B86-4DAD-A83E-CD09642BB21E}"/>
    <cellStyle name="Comma 2 7 3 3 4" xfId="8575" xr:uid="{2B09A594-9A06-4165-8C1A-C422B57CA0C4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3" xfId="9759" xr:uid="{3DA35461-B8EF-460F-9F0A-343AA8655FA5}"/>
    <cellStyle name="Comma 2 7 3 5" xfId="3934" xr:uid="{CDF3D480-CC31-43B0-A6B3-5882F18F3EAD}"/>
    <cellStyle name="Comma 2 7 3 5 2" xfId="11281" xr:uid="{5C37523A-AE63-4163-97B5-B47E4D4C31E0}"/>
    <cellStyle name="Comma 2 7 3 6" xfId="7607" xr:uid="{7D914E0B-0735-4D23-A2E8-909183F0E466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3" xfId="9760" xr:uid="{7BA68FE5-8C03-4954-8026-38039852AC44}"/>
    <cellStyle name="Comma 2 7 4 2 3" xfId="4903" xr:uid="{599E9030-C71E-48C6-8718-3312858AF7A0}"/>
    <cellStyle name="Comma 2 7 4 2 3 2" xfId="12250" xr:uid="{01361514-985C-4F85-B483-B426DFC03E72}"/>
    <cellStyle name="Comma 2 7 4 2 4" xfId="8576" xr:uid="{C1EBF4AE-9F34-4B79-B65B-C3E024A23C65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3" xfId="9761" xr:uid="{DFCD27E2-4B77-4050-86F4-B47ED766A4AF}"/>
    <cellStyle name="Comma 2 7 4 4" xfId="4375" xr:uid="{F66F389C-8192-4659-98E2-9E1089D1CDC0}"/>
    <cellStyle name="Comma 2 7 4 4 2" xfId="11722" xr:uid="{855B8F55-CCAB-498B-8D1C-75BE322C4A11}"/>
    <cellStyle name="Comma 2 7 4 5" xfId="8048" xr:uid="{219B51D3-906C-4F2E-8D1E-2AB95320880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3" xfId="9762" xr:uid="{72F61118-23AE-4922-8E55-2FCB898E4671}"/>
    <cellStyle name="Comma 2 7 5 2 3" xfId="4904" xr:uid="{331971B8-D880-4D92-9061-8CAF6AE49C52}"/>
    <cellStyle name="Comma 2 7 5 2 3 2" xfId="12251" xr:uid="{CF50B4D6-830C-4688-87C0-743691BC4D9D}"/>
    <cellStyle name="Comma 2 7 5 2 4" xfId="8577" xr:uid="{D43ABDBB-C36D-4741-95D6-756CD7F1F663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3" xfId="9763" xr:uid="{9E8A65EB-FAFD-46E3-9FD1-FD736E0492AC}"/>
    <cellStyle name="Comma 2 7 5 4" xfId="4112" xr:uid="{F784C5A5-A653-43FF-8B54-1DFC801A113F}"/>
    <cellStyle name="Comma 2 7 5 4 2" xfId="11459" xr:uid="{C68D1899-4600-4B45-AA99-CD8AFB19A439}"/>
    <cellStyle name="Comma 2 7 5 5" xfId="7785" xr:uid="{E8C0893F-A3C8-4E7D-81DF-0B3556C85B5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3" xfId="9764" xr:uid="{B51AAB25-DBEF-4979-BD87-86BE2800C62E}"/>
    <cellStyle name="Comma 2 7 6 3" xfId="4905" xr:uid="{8EDFF003-740B-49D7-868A-45DCBCBDFD42}"/>
    <cellStyle name="Comma 2 7 6 3 2" xfId="12252" xr:uid="{23181FF7-0CB4-4D07-8ABC-6D45BEA7FCB5}"/>
    <cellStyle name="Comma 2 7 6 4" xfId="8578" xr:uid="{B217F30F-98B1-4F66-B6C5-F3FE03BD46D7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3" xfId="9765" xr:uid="{893BAB88-708E-47B4-AFF2-5D93D0D234BD}"/>
    <cellStyle name="Comma 2 7 8" xfId="3744" xr:uid="{D0C454E1-BB3D-4272-B0B7-BD05973638BB}"/>
    <cellStyle name="Comma 2 7 8 2" xfId="11091" xr:uid="{66941333-60D0-4838-A9BE-33E2BBD3C34C}"/>
    <cellStyle name="Comma 2 7 9" xfId="7417" xr:uid="{F2AB09FE-99AA-45E1-9DFA-C3787D8C92A1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3" xfId="9766" xr:uid="{6C24EE22-AB79-4C03-9926-271DB939AD8D}"/>
    <cellStyle name="Comma 2 8 2 2 2 3" xfId="4906" xr:uid="{2BBC4F9E-3990-45E1-87E5-9A5892F14472}"/>
    <cellStyle name="Comma 2 8 2 2 2 3 2" xfId="12253" xr:uid="{CA291D69-0F72-48F3-A8FC-F0B88DAA5FCA}"/>
    <cellStyle name="Comma 2 8 2 2 2 4" xfId="8579" xr:uid="{03DA7805-88D9-499E-AE76-D8B176E95126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3" xfId="9767" xr:uid="{5184AC4E-9C6E-476E-BF0D-C2C0F99736EB}"/>
    <cellStyle name="Comma 2 8 2 2 4" xfId="4376" xr:uid="{AEC7AA97-E913-4B76-A307-1519272C9376}"/>
    <cellStyle name="Comma 2 8 2 2 4 2" xfId="11723" xr:uid="{FA1E7596-E6EF-4CE4-809B-B641F7CA947F}"/>
    <cellStyle name="Comma 2 8 2 2 5" xfId="8049" xr:uid="{7DC0B007-287C-4167-BCAA-93635F4BF335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3" xfId="9768" xr:uid="{8D08D906-7CEA-43CB-AC82-92F21E58360A}"/>
    <cellStyle name="Comma 2 8 2 3 3" xfId="4907" xr:uid="{F03311FF-F1F1-4062-BC75-92ADB4F99EEA}"/>
    <cellStyle name="Comma 2 8 2 3 3 2" xfId="12254" xr:uid="{2A7638D2-6B6C-4777-AE3D-079C73795250}"/>
    <cellStyle name="Comma 2 8 2 3 4" xfId="8580" xr:uid="{5BAA24F9-0C9C-44B4-9A12-C4002DB9EC7E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3" xfId="9769" xr:uid="{F16ED108-5CB3-4086-BE2B-4CC1BF4CC29F}"/>
    <cellStyle name="Comma 2 8 2 5" xfId="3999" xr:uid="{2F164084-ACDA-4156-BF59-F547C55F22DA}"/>
    <cellStyle name="Comma 2 8 2 5 2" xfId="11346" xr:uid="{A017DBBF-891F-46CD-902F-758693F64DE6}"/>
    <cellStyle name="Comma 2 8 2 6" xfId="7672" xr:uid="{A3F132E0-5E1D-41FA-88D4-21FCF1D6428B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3" xfId="9770" xr:uid="{AF9963F5-2178-4A42-9C41-EDC475CCE276}"/>
    <cellStyle name="Comma 2 8 3 2 3" xfId="4908" xr:uid="{FA186196-4094-4D67-AE34-9C9B0B66DCC4}"/>
    <cellStyle name="Comma 2 8 3 2 3 2" xfId="12255" xr:uid="{EAB1E575-A9CF-4C68-B1DD-3F0FD0E3CB04}"/>
    <cellStyle name="Comma 2 8 3 2 4" xfId="8581" xr:uid="{0EB85BC3-8D90-4AAB-AD26-040714B29546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3" xfId="9771" xr:uid="{A4783590-42C0-4998-9F8C-71080F57DB19}"/>
    <cellStyle name="Comma 2 8 3 4" xfId="4377" xr:uid="{ECBC47B7-0E28-4C63-BF4C-7E9AB0E01F4F}"/>
    <cellStyle name="Comma 2 8 3 4 2" xfId="11724" xr:uid="{A48EDD9A-FDF4-4F69-B9E2-24FB9D53BE20}"/>
    <cellStyle name="Comma 2 8 3 5" xfId="8050" xr:uid="{6563EEA4-34E9-4BF2-8D5C-D1FB9792FE46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3" xfId="9772" xr:uid="{29EDAF6C-48F3-40AA-9118-4371F9589BF1}"/>
    <cellStyle name="Comma 2 8 4 2 3" xfId="4909" xr:uid="{344AC9D9-8E34-44A1-BF59-C3DFF44A4250}"/>
    <cellStyle name="Comma 2 8 4 2 3 2" xfId="12256" xr:uid="{82D55956-08A3-4808-B6E1-3810C8067377}"/>
    <cellStyle name="Comma 2 8 4 2 4" xfId="8582" xr:uid="{6F5D1184-FA5D-45DD-81D6-251F5DE08B16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3" xfId="9773" xr:uid="{BB27AA9F-F754-49B6-ACAA-97B5E0072FEA}"/>
    <cellStyle name="Comma 2 8 4 4" xfId="4177" xr:uid="{80FC623D-5F87-4BCE-B0CD-A2024767FB49}"/>
    <cellStyle name="Comma 2 8 4 4 2" xfId="11524" xr:uid="{BF2CFB29-B839-4ABF-8831-1CD92D6DB974}"/>
    <cellStyle name="Comma 2 8 4 5" xfId="7850" xr:uid="{FBC1B040-4084-457E-B52B-445EC33A2608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3" xfId="9774" xr:uid="{8B134C01-6B2E-4C54-A126-F12B96EE3DDE}"/>
    <cellStyle name="Comma 2 8 5 3" xfId="4910" xr:uid="{BC990703-2F72-4BE6-BD4A-078E556719A1}"/>
    <cellStyle name="Comma 2 8 5 3 2" xfId="12257" xr:uid="{238661B7-EEAF-47F0-AC56-DB13C3A151EC}"/>
    <cellStyle name="Comma 2 8 5 4" xfId="8583" xr:uid="{31FE0AC0-7BC7-4F35-ACC4-A1E2805F97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3" xfId="9775" xr:uid="{60E1D186-4F23-4435-8AE2-BB29CF3672B4}"/>
    <cellStyle name="Comma 2 8 7" xfId="3809" xr:uid="{0E9427F7-F0E0-491D-BE3F-64CBFCBC4195}"/>
    <cellStyle name="Comma 2 8 7 2" xfId="11156" xr:uid="{BB6B6631-4940-4173-A87F-0579C805075D}"/>
    <cellStyle name="Comma 2 8 8" xfId="7482" xr:uid="{CF0412E2-8259-4CD6-AA85-99453B5C4CED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3" xfId="9776" xr:uid="{695AA7DA-9B02-45BC-982F-1C4ADD15D48F}"/>
    <cellStyle name="Comma 2 9 2 2 3" xfId="4911" xr:uid="{E32B7373-44F3-41AC-AE5D-F5CF18CAED30}"/>
    <cellStyle name="Comma 2 9 2 2 3 2" xfId="12258" xr:uid="{1A3D3A82-662B-48ED-960D-8021EBAA02A0}"/>
    <cellStyle name="Comma 2 9 2 2 4" xfId="8584" xr:uid="{26AB495C-07AF-4F16-8504-4024EDA30A8E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3" xfId="9777" xr:uid="{1B487B15-56D2-4B4D-A7D5-131A0196C53C}"/>
    <cellStyle name="Comma 2 9 2 4" xfId="4378" xr:uid="{986B4341-9EF3-483B-82E1-EEE063C6BA0A}"/>
    <cellStyle name="Comma 2 9 2 4 2" xfId="11725" xr:uid="{B837291B-D417-4430-A27F-3D280FA99BC8}"/>
    <cellStyle name="Comma 2 9 2 5" xfId="8051" xr:uid="{EDD0C790-A9A2-4EC9-8542-3B3E23E945FC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3" xfId="9778" xr:uid="{9F31A12A-066B-4F0D-A880-767A00C70D42}"/>
    <cellStyle name="Comma 2 9 3 3" xfId="4912" xr:uid="{DE92F347-1190-44CC-8FBF-D43C4F5F4C81}"/>
    <cellStyle name="Comma 2 9 3 3 2" xfId="12259" xr:uid="{31E1D19E-780A-4629-B398-8E7AF6191E06}"/>
    <cellStyle name="Comma 2 9 3 4" xfId="8585" xr:uid="{5C7F8102-130B-497A-93E3-2EB3C11AF740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3" xfId="9779" xr:uid="{A477EE00-4342-49F6-BD3C-D24E644B9493}"/>
    <cellStyle name="Comma 2 9 5" xfId="3911" xr:uid="{32BE1C69-4ABF-4F01-8AAE-88203AE064D3}"/>
    <cellStyle name="Comma 2 9 5 2" xfId="11258" xr:uid="{ADCC03FA-3389-4F3E-8570-8571943562D8}"/>
    <cellStyle name="Comma 2 9 6" xfId="7584" xr:uid="{2101A57A-E93E-44C2-AD00-F2107FCDE305}"/>
    <cellStyle name="Comma 20" xfId="7393" xr:uid="{D5A73389-E44D-4896-A046-833286A8D26D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3" xfId="9780" xr:uid="{60E6FAD1-1E79-4912-A8F7-28E560E0D597}"/>
    <cellStyle name="Comma 3 10 2 3" xfId="4913" xr:uid="{ADA242E1-D8EC-4720-90A2-6BBEF70BEABB}"/>
    <cellStyle name="Comma 3 10 2 3 2" xfId="12260" xr:uid="{F817AF8D-3933-4040-8BE3-05BEB0A87610}"/>
    <cellStyle name="Comma 3 10 2 4" xfId="8586" xr:uid="{FED51322-F34E-4F50-BFF4-5C7E0F9CD71B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3" xfId="9781" xr:uid="{587DA4B9-0BF0-4AFF-A0B6-3E217C952160}"/>
    <cellStyle name="Comma 3 10 4" xfId="4379" xr:uid="{66486396-A1B3-463F-925D-5D6DD95EA38E}"/>
    <cellStyle name="Comma 3 10 4 2" xfId="11726" xr:uid="{C285EE0F-BAC4-4411-9960-0F3A8E21A6D5}"/>
    <cellStyle name="Comma 3 10 5" xfId="8052" xr:uid="{FA29D6D1-17D6-49D8-A4A6-35517A99EF6A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3" xfId="9782" xr:uid="{133EE739-DA2F-4DD7-9847-CD52237CA556}"/>
    <cellStyle name="Comma 3 11 2 3" xfId="4914" xr:uid="{7CB3EE94-2CA1-45A4-AD51-1C9ABDB22466}"/>
    <cellStyle name="Comma 3 11 2 3 2" xfId="12261" xr:uid="{87080BD3-58D8-47BE-B066-C5D50C7C8C30}"/>
    <cellStyle name="Comma 3 11 2 4" xfId="8587" xr:uid="{7F198E71-E26C-461F-A2EB-6285628B6CD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3" xfId="9783" xr:uid="{507DD741-0A59-4710-97E0-919759420938}"/>
    <cellStyle name="Comma 3 11 4" xfId="4113" xr:uid="{2EF17708-7809-42C4-9E61-FD1EDC5DF24A}"/>
    <cellStyle name="Comma 3 11 4 2" xfId="11460" xr:uid="{BB98EB7A-9173-48BB-9742-76DC6C0D0E8A}"/>
    <cellStyle name="Comma 3 11 5" xfId="7786" xr:uid="{A3D15C9A-8C51-4AC2-A9EC-9AC06B471378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3" xfId="9784" xr:uid="{4EEC7482-8EA4-4F8B-9E16-39390917C8B4}"/>
    <cellStyle name="Comma 3 12 3" xfId="4915" xr:uid="{198824AA-89A6-4473-859D-DAF69848938B}"/>
    <cellStyle name="Comma 3 12 3 2" xfId="12262" xr:uid="{4C228014-6D0E-444C-865A-E2B37AED2DDE}"/>
    <cellStyle name="Comma 3 12 4" xfId="8588" xr:uid="{50DE526B-AD12-4E34-A327-69631496F8A5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3" xfId="9785" xr:uid="{03F55452-BB4C-41A6-B86A-4EFEA83D5733}"/>
    <cellStyle name="Comma 3 14" xfId="3745" xr:uid="{16AA7FFC-0ADF-47F1-8641-A8ABB2210239}"/>
    <cellStyle name="Comma 3 14 2" xfId="11092" xr:uid="{A4E1079B-CE6D-4726-8EE8-8B2480E2E9FC}"/>
    <cellStyle name="Comma 3 15" xfId="7418" xr:uid="{ACB1EC0E-E20B-4F16-AEA3-045FB62F1CB1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3" xfId="9786" xr:uid="{05474318-6238-4E35-B785-B6759C3F1269}"/>
    <cellStyle name="Comma 3 2 11" xfId="3746" xr:uid="{81AAA541-93F8-439E-BF9A-A289AD9BDF69}"/>
    <cellStyle name="Comma 3 2 11 2" xfId="11093" xr:uid="{70390298-C003-42FE-89CF-7944D5D00DB6}"/>
    <cellStyle name="Comma 3 2 12" xfId="7419" xr:uid="{809B442B-D6D5-4EDD-9947-7E4BAA5CE891}"/>
    <cellStyle name="Comma 3 2 2" xfId="31" xr:uid="{DC7BD375-13A8-421E-9FC8-0D113552AB3C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3" xfId="9787" xr:uid="{96D03929-9402-425A-9855-9C6DC4EF91A3}"/>
    <cellStyle name="Comma 3 2 2 2 2 2 2 3" xfId="4916" xr:uid="{68B0AA77-5E0A-4E3B-9E0F-6AA3040A539E}"/>
    <cellStyle name="Comma 3 2 2 2 2 2 2 3 2" xfId="12263" xr:uid="{6A315DC6-5219-4870-A996-E44E17A759C9}"/>
    <cellStyle name="Comma 3 2 2 2 2 2 2 4" xfId="8589" xr:uid="{87BB5E52-A62F-424A-A0F7-3A0AB3596494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3" xfId="9788" xr:uid="{A8DA1CB6-6BE9-4B9D-B413-4373BBDC75C3}"/>
    <cellStyle name="Comma 3 2 2 2 2 2 4" xfId="4380" xr:uid="{F3A4EB02-84DD-4655-945C-1D24CB32AEC0}"/>
    <cellStyle name="Comma 3 2 2 2 2 2 4 2" xfId="11727" xr:uid="{816FE8F5-AFC1-465B-B6EE-5CD286BA7510}"/>
    <cellStyle name="Comma 3 2 2 2 2 2 5" xfId="8053" xr:uid="{4281F78D-8F40-4D6C-A7F0-CC92A0A0EA1C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3" xfId="9789" xr:uid="{2D61F2BB-5CC6-4D6B-B117-6796345E56E1}"/>
    <cellStyle name="Comma 3 2 2 2 2 3 3" xfId="4917" xr:uid="{21AF10CF-FD4C-430A-ABBD-876FB3A2537D}"/>
    <cellStyle name="Comma 3 2 2 2 2 3 3 2" xfId="12264" xr:uid="{01A0A02E-0A66-49A6-ADF7-8778704CD4E3}"/>
    <cellStyle name="Comma 3 2 2 2 2 3 4" xfId="8590" xr:uid="{018C7C56-2A1E-445D-9D08-640FDEFD1A02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3" xfId="9790" xr:uid="{4CEBBA09-64E1-485D-B17A-E8625E33B5A8}"/>
    <cellStyle name="Comma 3 2 2 2 2 5" xfId="4059" xr:uid="{9DF7C862-EE13-47B9-AD79-7D4ED5D93A86}"/>
    <cellStyle name="Comma 3 2 2 2 2 5 2" xfId="11406" xr:uid="{C938BFD2-02D2-4BDA-93F5-93948D16A376}"/>
    <cellStyle name="Comma 3 2 2 2 2 6" xfId="7732" xr:uid="{83634D31-A401-4645-AC63-57EBE38EFF9D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3" xfId="9791" xr:uid="{F123FCBD-A5B1-4D29-9AC2-3431D4AE1C11}"/>
    <cellStyle name="Comma 3 2 2 2 3 2 3" xfId="4918" xr:uid="{B896BEAF-A124-48B8-8B7C-7D3AB82BE0DA}"/>
    <cellStyle name="Comma 3 2 2 2 3 2 3 2" xfId="12265" xr:uid="{E4457699-FE9F-49A1-BC8A-EBCDEF1835A8}"/>
    <cellStyle name="Comma 3 2 2 2 3 2 4" xfId="8591" xr:uid="{7995D2D7-2990-4ED8-A2D3-EA50188107A2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3" xfId="9792" xr:uid="{2B3FF3BC-181F-41E7-867D-BF07C45AEE75}"/>
    <cellStyle name="Comma 3 2 2 2 3 4" xfId="4381" xr:uid="{177959A2-FFF9-4807-8F02-9F7177792591}"/>
    <cellStyle name="Comma 3 2 2 2 3 4 2" xfId="11728" xr:uid="{078CC2FA-045E-4FB3-8715-BE1124EB1E20}"/>
    <cellStyle name="Comma 3 2 2 2 3 5" xfId="8054" xr:uid="{CE651DC4-23AC-4DBE-B2C2-F6D1D765324B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3" xfId="9793" xr:uid="{00F2CD79-1B27-4689-AEF9-0981EE32DA20}"/>
    <cellStyle name="Comma 3 2 2 2 4 2 3" xfId="4919" xr:uid="{5A55C9A2-47EC-49CF-8E8A-11E34FE10128}"/>
    <cellStyle name="Comma 3 2 2 2 4 2 3 2" xfId="12266" xr:uid="{28625DFC-C5D4-4900-863D-DBFF646B43CB}"/>
    <cellStyle name="Comma 3 2 2 2 4 2 4" xfId="8592" xr:uid="{01D6FE42-92E1-4D17-ABDC-6B3B35CBAA3E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3" xfId="9794" xr:uid="{774C9A5B-7048-4298-9B35-5CD59D98CE00}"/>
    <cellStyle name="Comma 3 2 2 2 4 4" xfId="4237" xr:uid="{E730D9F3-AEFB-4F3F-80F1-6D48C349F077}"/>
    <cellStyle name="Comma 3 2 2 2 4 4 2" xfId="11584" xr:uid="{B6F852D1-7E81-4B78-98D3-75FBE74FA019}"/>
    <cellStyle name="Comma 3 2 2 2 4 5" xfId="7910" xr:uid="{3FC369C0-7FE4-4751-8A5B-C64D570D169E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3" xfId="9795" xr:uid="{E2E2CF40-7998-41E1-8271-F309BC05BB45}"/>
    <cellStyle name="Comma 3 2 2 2 5 3" xfId="4920" xr:uid="{C035B9A6-CA50-4B74-A00E-7F74FFC15B54}"/>
    <cellStyle name="Comma 3 2 2 2 5 3 2" xfId="12267" xr:uid="{CC60F82C-F969-4AA6-9867-65453B8355A6}"/>
    <cellStyle name="Comma 3 2 2 2 5 4" xfId="8593" xr:uid="{9C32B1B6-43C7-41C7-9AE9-06B5D709DF07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3" xfId="9796" xr:uid="{17577D61-CF4F-436C-9F84-ED6813F52187}"/>
    <cellStyle name="Comma 3 2 2 2 7" xfId="3869" xr:uid="{941E195C-FC3E-47CA-A899-052EA93C781F}"/>
    <cellStyle name="Comma 3 2 2 2 7 2" xfId="11216" xr:uid="{3324B873-8E17-4124-BECC-2E61A47E61A1}"/>
    <cellStyle name="Comma 3 2 2 2 8" xfId="7542" xr:uid="{5D310ABC-2599-40D1-9F6F-4EEC9D3EB48F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3" xfId="9797" xr:uid="{CB554F53-49E0-44D2-A170-A9F9C372AEFA}"/>
    <cellStyle name="Comma 3 2 2 3 2 2 3" xfId="4921" xr:uid="{2534B400-2594-4DC6-8B8F-FC4A1564AB26}"/>
    <cellStyle name="Comma 3 2 2 3 2 2 3 2" xfId="12268" xr:uid="{32B5B9A6-0D13-48E6-90CB-1B4BC85841DC}"/>
    <cellStyle name="Comma 3 2 2 3 2 2 4" xfId="8594" xr:uid="{484E004E-FACF-478D-B72F-AD6792A6C146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3" xfId="9798" xr:uid="{6AC8511F-CF6D-4010-BFF9-69C6B25EEA28}"/>
    <cellStyle name="Comma 3 2 2 3 2 4" xfId="4382" xr:uid="{14CFA4A7-282D-4A3D-80EC-15694B20EA0D}"/>
    <cellStyle name="Comma 3 2 2 3 2 4 2" xfId="11729" xr:uid="{58B3595C-A41C-4BF7-B879-5F6EC57F8DE8}"/>
    <cellStyle name="Comma 3 2 2 3 2 5" xfId="8055" xr:uid="{EEC80FBB-26DC-4D4C-A5C8-77503F199CBE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3" xfId="9799" xr:uid="{88080951-A75B-42D3-A740-B7448171809E}"/>
    <cellStyle name="Comma 3 2 2 3 3 3" xfId="4922" xr:uid="{AECD977B-5B42-436C-8A9E-F70FC2E64802}"/>
    <cellStyle name="Comma 3 2 2 3 3 3 2" xfId="12269" xr:uid="{01F03F2D-203F-4945-9F1B-7A5BC4D61711}"/>
    <cellStyle name="Comma 3 2 2 3 3 4" xfId="8595" xr:uid="{FF85A9DC-B33E-4F60-845A-AEBA129A9ED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3" xfId="9800" xr:uid="{C224B067-B9CE-432B-B3DC-9B6C8FB62DF3}"/>
    <cellStyle name="Comma 3 2 2 3 5" xfId="3937" xr:uid="{254E2A1D-89FD-4C0D-BF7F-5BE20E9D8C25}"/>
    <cellStyle name="Comma 3 2 2 3 5 2" xfId="11284" xr:uid="{DF58A32B-C476-4E6C-95DC-C6864AD25C23}"/>
    <cellStyle name="Comma 3 2 2 3 6" xfId="7610" xr:uid="{AA4E9B92-DEB4-4C0D-8D9B-3D3A67EF778A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3" xfId="9801" xr:uid="{BAFD1B46-E7E6-455F-96B9-D0BFD08EB0E9}"/>
    <cellStyle name="Comma 3 2 2 4 2 3" xfId="4923" xr:uid="{BD767C93-05F1-4FD5-AD75-0AB1DFD5215F}"/>
    <cellStyle name="Comma 3 2 2 4 2 3 2" xfId="12270" xr:uid="{089F7DB1-FFA6-49C8-8D9F-B908F6B252DC}"/>
    <cellStyle name="Comma 3 2 2 4 2 4" xfId="8596" xr:uid="{A1BCD2F6-AC1D-426B-A38E-3792D32E8E4B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3" xfId="9802" xr:uid="{4EF8D904-C9B5-48BB-AD5D-B2E4FEEF3228}"/>
    <cellStyle name="Comma 3 2 2 4 4" xfId="4383" xr:uid="{2FB4B782-5B8C-4E0E-819E-5AAF094F6E8A}"/>
    <cellStyle name="Comma 3 2 2 4 4 2" xfId="11730" xr:uid="{EB6E2844-A7A0-4817-9FA5-D50A251F630B}"/>
    <cellStyle name="Comma 3 2 2 4 5" xfId="8056" xr:uid="{D6DDE1F1-F79A-4321-966A-79623FD67A27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3" xfId="9803" xr:uid="{C920901B-3C91-40F8-BF79-2F7D950A1B25}"/>
    <cellStyle name="Comma 3 2 2 5 2 3" xfId="4924" xr:uid="{E5E5AAF2-2C80-4742-8B22-8774F5352B4C}"/>
    <cellStyle name="Comma 3 2 2 5 2 3 2" xfId="12271" xr:uid="{5E2A25DD-E7F5-4D44-A2C4-28244E883A91}"/>
    <cellStyle name="Comma 3 2 2 5 2 4" xfId="8597" xr:uid="{F0BE2544-9FE9-414D-A994-30FC0406616F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3" xfId="9804" xr:uid="{857925A6-76A8-4A3C-B923-C55BD7FFC599}"/>
    <cellStyle name="Comma 3 2 2 5 4" xfId="4115" xr:uid="{8E07001E-F09E-4AC8-9380-8CDD4E41AD72}"/>
    <cellStyle name="Comma 3 2 2 5 4 2" xfId="11462" xr:uid="{B641B89D-4D46-4681-919C-ACD8586DD16B}"/>
    <cellStyle name="Comma 3 2 2 5 5" xfId="7788" xr:uid="{E3791011-4696-41AE-AAB9-CDBB8F8802A3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3" xfId="9805" xr:uid="{ED8E6948-C389-46DD-A5F6-FE09EBA9BBE3}"/>
    <cellStyle name="Comma 3 2 2 6 3" xfId="4925" xr:uid="{2A62535D-48B4-4493-8C10-065291F7E21D}"/>
    <cellStyle name="Comma 3 2 2 6 3 2" xfId="12272" xr:uid="{49C8C459-574A-4AD1-A194-BB0AC12E0054}"/>
    <cellStyle name="Comma 3 2 2 6 4" xfId="8598" xr:uid="{96E3DF78-A17F-4105-AFEE-9F19DB92BAF9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3" xfId="9806" xr:uid="{0EC7CC06-9804-4A6F-ADA1-513D89BE0D1B}"/>
    <cellStyle name="Comma 3 2 2 8" xfId="3747" xr:uid="{6D6FE5BF-79C0-45F7-AE22-93152523E90B}"/>
    <cellStyle name="Comma 3 2 2 8 2" xfId="11094" xr:uid="{B30F7C19-A3FA-4B7B-8144-B40F942EE121}"/>
    <cellStyle name="Comma 3 2 2 9" xfId="7420" xr:uid="{05511E2E-7914-452F-80E4-566A1D7A10A9}"/>
    <cellStyle name="Comma 3 2 3" xfId="32" xr:uid="{3E4BC3B9-1557-4592-BB1E-0F47B1E4DE74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3" xfId="9807" xr:uid="{02E38CEA-BB4E-4104-B7DE-DD40B9A94923}"/>
    <cellStyle name="Comma 3 2 3 2 2 2 2 3" xfId="4926" xr:uid="{F17E8E1F-BBE3-420F-A4E9-2123C38EC782}"/>
    <cellStyle name="Comma 3 2 3 2 2 2 2 3 2" xfId="12273" xr:uid="{D1560051-4D63-4681-AAC9-CBEA290FB338}"/>
    <cellStyle name="Comma 3 2 3 2 2 2 2 4" xfId="8599" xr:uid="{F164BF94-81A6-43E7-B25A-6106A7006584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3" xfId="9808" xr:uid="{05D4065C-1319-4091-93FF-B0EA4D709268}"/>
    <cellStyle name="Comma 3 2 3 2 2 2 4" xfId="4384" xr:uid="{0DDCC201-2200-4810-AB7D-1F2CD0C541E3}"/>
    <cellStyle name="Comma 3 2 3 2 2 2 4 2" xfId="11731" xr:uid="{BA27A0FB-861D-4BC0-B5B8-859E4BDD5394}"/>
    <cellStyle name="Comma 3 2 3 2 2 2 5" xfId="8057" xr:uid="{46975946-791A-4C76-AFB3-900A649DB02A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3" xfId="9809" xr:uid="{FD04F0CC-3816-49F8-9F39-20787ADDC69A}"/>
    <cellStyle name="Comma 3 2 3 2 2 3 3" xfId="4927" xr:uid="{1BD2A427-356B-4CF6-9F3A-BF7F1DE7C780}"/>
    <cellStyle name="Comma 3 2 3 2 2 3 3 2" xfId="12274" xr:uid="{66DC1E19-5F8F-46CC-B4B5-BEA8DA6BB227}"/>
    <cellStyle name="Comma 3 2 3 2 2 3 4" xfId="8600" xr:uid="{4FEDB961-0E36-4292-A0E5-DE0A9B73EAC2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3" xfId="9810" xr:uid="{33EEEB69-A0BB-4B49-971F-1481D6CB164E}"/>
    <cellStyle name="Comma 3 2 3 2 2 5" xfId="4079" xr:uid="{4141C7E5-B23F-4ED1-9A59-61AA3F34DF8A}"/>
    <cellStyle name="Comma 3 2 3 2 2 5 2" xfId="11426" xr:uid="{FCAA295C-DCB3-42D3-92B9-98300BBE0C1D}"/>
    <cellStyle name="Comma 3 2 3 2 2 6" xfId="7752" xr:uid="{3C97221C-F86B-477F-8141-2C6D6A838947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3" xfId="9811" xr:uid="{80FF8B8F-D9E9-4394-AE54-6C8C80846332}"/>
    <cellStyle name="Comma 3 2 3 2 3 2 3" xfId="4928" xr:uid="{30DB24C8-291E-49D2-94D9-6380FBD0EB65}"/>
    <cellStyle name="Comma 3 2 3 2 3 2 3 2" xfId="12275" xr:uid="{4AA3243C-2527-40E2-ADF5-9548F0FB8AC3}"/>
    <cellStyle name="Comma 3 2 3 2 3 2 4" xfId="8601" xr:uid="{0F2D647F-1984-45F9-930F-423B3410A006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3" xfId="9812" xr:uid="{28133528-81F1-4788-9EF8-1D5800542C50}"/>
    <cellStyle name="Comma 3 2 3 2 3 4" xfId="4385" xr:uid="{C4796395-5150-4548-9029-C161D0939C8A}"/>
    <cellStyle name="Comma 3 2 3 2 3 4 2" xfId="11732" xr:uid="{E6AEA4E3-1549-4A34-8382-C5F686C289FB}"/>
    <cellStyle name="Comma 3 2 3 2 3 5" xfId="8058" xr:uid="{7FB413D8-C446-40FE-B446-B40A44D9E568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3" xfId="9813" xr:uid="{F12C36FF-672A-4229-80A6-7D23EE4A0EAB}"/>
    <cellStyle name="Comma 3 2 3 2 4 2 3" xfId="4929" xr:uid="{56F11D89-89D0-4F79-BDBE-26DC20F3D34C}"/>
    <cellStyle name="Comma 3 2 3 2 4 2 3 2" xfId="12276" xr:uid="{676BD942-FEA9-4082-A1B3-2BCB498C5CBA}"/>
    <cellStyle name="Comma 3 2 3 2 4 2 4" xfId="8602" xr:uid="{F0759923-EA26-43D5-AFEB-F6886CB32EAE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3" xfId="9814" xr:uid="{71ECB2C0-90EC-49C0-899F-F723018DF8A6}"/>
    <cellStyle name="Comma 3 2 3 2 4 4" xfId="4257" xr:uid="{D27D1600-097C-4B9C-9C9D-EF102E4DF52E}"/>
    <cellStyle name="Comma 3 2 3 2 4 4 2" xfId="11604" xr:uid="{F3514381-0DB3-403F-A03D-67D522E2CDCF}"/>
    <cellStyle name="Comma 3 2 3 2 4 5" xfId="7930" xr:uid="{99B7650C-F04C-4AAC-AA88-7DAF24453B7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3" xfId="9815" xr:uid="{3BC8CD84-0560-4068-BBEB-2CA2BE440095}"/>
    <cellStyle name="Comma 3 2 3 2 5 3" xfId="4930" xr:uid="{3B50DD88-BCC5-441E-B9D6-9342E63AFBE5}"/>
    <cellStyle name="Comma 3 2 3 2 5 3 2" xfId="12277" xr:uid="{634DACBF-192C-44FB-859A-75CE43F267DB}"/>
    <cellStyle name="Comma 3 2 3 2 5 4" xfId="8603" xr:uid="{12427150-5B4B-4B20-A76A-9EE489030AC4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3" xfId="9816" xr:uid="{6F1AF71B-BA8F-4B8D-8F58-A2930538CB3A}"/>
    <cellStyle name="Comma 3 2 3 2 7" xfId="3889" xr:uid="{CC58FEAA-CDDA-4216-ACBD-C4F1C5D42F03}"/>
    <cellStyle name="Comma 3 2 3 2 7 2" xfId="11236" xr:uid="{9F86C7A4-7407-46EF-9F02-13B5F0DEEF3C}"/>
    <cellStyle name="Comma 3 2 3 2 8" xfId="7562" xr:uid="{509FF28F-BDE1-4CE3-AA2E-58E124C215A0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3" xfId="9817" xr:uid="{9084502C-B95E-4BCE-AF3C-E845DD196685}"/>
    <cellStyle name="Comma 3 2 3 3 2 2 3" xfId="4931" xr:uid="{C6C733A8-73C2-4D4F-A844-8DA4C2FFF6BD}"/>
    <cellStyle name="Comma 3 2 3 3 2 2 3 2" xfId="12278" xr:uid="{D8073DAF-2C98-4DDF-8332-C4BDC8F9EE50}"/>
    <cellStyle name="Comma 3 2 3 3 2 2 4" xfId="8604" xr:uid="{CB931D78-938A-48A3-824F-5A29A8B1A075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3" xfId="9818" xr:uid="{7C7D3F39-8535-4C0D-AA70-E95729A1FAB1}"/>
    <cellStyle name="Comma 3 2 3 3 2 4" xfId="4386" xr:uid="{BC79738A-3CEF-45EA-8D1F-218E621730CB}"/>
    <cellStyle name="Comma 3 2 3 3 2 4 2" xfId="11733" xr:uid="{53BB6482-0A91-496F-80F1-3DBD6756467A}"/>
    <cellStyle name="Comma 3 2 3 3 2 5" xfId="8059" xr:uid="{2E417C34-C092-4D8D-AAA0-D6A260E4AED7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3" xfId="9819" xr:uid="{B16C48AE-FEA2-4348-B85E-BE5FE0CEA898}"/>
    <cellStyle name="Comma 3 2 3 3 3 3" xfId="4932" xr:uid="{9C1C4539-065C-4ECC-8A4A-9A2421F99C8D}"/>
    <cellStyle name="Comma 3 2 3 3 3 3 2" xfId="12279" xr:uid="{56A1D81F-1429-4F40-853A-D6BE49E29FCD}"/>
    <cellStyle name="Comma 3 2 3 3 3 4" xfId="8605" xr:uid="{567E2842-68F3-4878-87D2-ECD3083B6E26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3" xfId="9820" xr:uid="{3BACD2F8-A001-4D5C-8E71-BA8B4290BB0E}"/>
    <cellStyle name="Comma 3 2 3 3 5" xfId="3938" xr:uid="{EA8A4445-01BA-42F5-97C2-871938C8AE60}"/>
    <cellStyle name="Comma 3 2 3 3 5 2" xfId="11285" xr:uid="{B1A67B23-C6E7-4BF6-AEC3-F4391C81CC54}"/>
    <cellStyle name="Comma 3 2 3 3 6" xfId="7611" xr:uid="{71B21467-1D0B-4CA7-A0D0-CE737C93BD76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3" xfId="9821" xr:uid="{FAF695C7-3492-43C4-9C40-35263A1D93A8}"/>
    <cellStyle name="Comma 3 2 3 4 2 3" xfId="4933" xr:uid="{180D599A-AB89-4073-B0AB-B8C3651B2AFC}"/>
    <cellStyle name="Comma 3 2 3 4 2 3 2" xfId="12280" xr:uid="{5E44F823-CC8F-4A5D-9F62-7BCF0BFC1919}"/>
    <cellStyle name="Comma 3 2 3 4 2 4" xfId="8606" xr:uid="{992D0AAF-18F2-41B7-A348-1ACBC2512F6E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3" xfId="9822" xr:uid="{C213D8A7-4F97-4E44-A318-433682CF4163}"/>
    <cellStyle name="Comma 3 2 3 4 4" xfId="4387" xr:uid="{B645DA87-78FF-4161-B047-E291C8799A9F}"/>
    <cellStyle name="Comma 3 2 3 4 4 2" xfId="11734" xr:uid="{A44F1C2A-136F-4EE5-A328-3118E5506C91}"/>
    <cellStyle name="Comma 3 2 3 4 5" xfId="8060" xr:uid="{9B5C2214-B13E-4FC1-AA8E-000BE81FBE8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3" xfId="9823" xr:uid="{D5E8B3A7-4AFB-4358-81F9-1C223BEFC3C7}"/>
    <cellStyle name="Comma 3 2 3 5 2 3" xfId="4934" xr:uid="{1BADE8A3-913C-41CA-8AB1-0266F385E66E}"/>
    <cellStyle name="Comma 3 2 3 5 2 3 2" xfId="12281" xr:uid="{200BB316-6B03-486C-94FB-3360C6E711BF}"/>
    <cellStyle name="Comma 3 2 3 5 2 4" xfId="8607" xr:uid="{A3A4BD0A-6604-4087-AEDE-D7842E416626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3" xfId="9824" xr:uid="{FED4FFD1-9749-40E7-AE76-4E8814DAB72C}"/>
    <cellStyle name="Comma 3 2 3 5 4" xfId="4116" xr:uid="{C444EC7B-DC96-47BD-A8F7-53731CEC21CF}"/>
    <cellStyle name="Comma 3 2 3 5 4 2" xfId="11463" xr:uid="{7AF0B90A-941E-44F9-8261-A30F9E3E3A9C}"/>
    <cellStyle name="Comma 3 2 3 5 5" xfId="7789" xr:uid="{7486BC3D-806C-4FFD-BDAE-A76CBBA26FFB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3" xfId="9825" xr:uid="{3DFF1881-2BBE-427C-8FC0-3BA50765EDD6}"/>
    <cellStyle name="Comma 3 2 3 6 3" xfId="4935" xr:uid="{799496C3-CB66-4CE1-94EA-EBEA0E2BE350}"/>
    <cellStyle name="Comma 3 2 3 6 3 2" xfId="12282" xr:uid="{E7BB284A-8528-4CB5-B763-12990C73FD42}"/>
    <cellStyle name="Comma 3 2 3 6 4" xfId="8608" xr:uid="{C67E3D3B-109B-43CE-9C4C-3E2C587D7050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3" xfId="9826" xr:uid="{E746BCD6-E208-4CE1-A820-D9B76EFB56DE}"/>
    <cellStyle name="Comma 3 2 3 8" xfId="3748" xr:uid="{B7E7CB68-D2A9-4DCF-A8D3-DF173FF497AC}"/>
    <cellStyle name="Comma 3 2 3 8 2" xfId="11095" xr:uid="{7998688D-0F2A-4F2A-8CE2-599147C10BF7}"/>
    <cellStyle name="Comma 3 2 3 9" xfId="7421" xr:uid="{D929DA4D-72E9-472F-8E32-CB7B1E87D527}"/>
    <cellStyle name="Comma 3 2 4" xfId="33" xr:uid="{49654A10-4DF9-4E55-9B6B-98030B0BD3B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3" xfId="9827" xr:uid="{BFF77094-1791-48C3-8D28-5495460AB99B}"/>
    <cellStyle name="Comma 3 2 4 2 2 2 2 3" xfId="4936" xr:uid="{851856D9-FB81-43BE-92F7-57E2A3A31D3C}"/>
    <cellStyle name="Comma 3 2 4 2 2 2 2 3 2" xfId="12283" xr:uid="{25EFD6A0-7F6F-4885-88A1-AA88B7D754A6}"/>
    <cellStyle name="Comma 3 2 4 2 2 2 2 4" xfId="8609" xr:uid="{5EF4871E-28CD-4C19-85E4-7E24D1FE9284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3" xfId="9828" xr:uid="{E6250D38-9A52-46CE-937F-8A1273E3A511}"/>
    <cellStyle name="Comma 3 2 4 2 2 2 4" xfId="4388" xr:uid="{3515A883-DD7F-44DE-8A39-F4A28A2BEB1C}"/>
    <cellStyle name="Comma 3 2 4 2 2 2 4 2" xfId="11735" xr:uid="{8EE52C80-5D68-4FFD-82F5-19351D689A0C}"/>
    <cellStyle name="Comma 3 2 4 2 2 2 5" xfId="8061" xr:uid="{A82C2282-C7EC-45C8-B9A0-5378DA0567B9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3" xfId="9829" xr:uid="{858CF493-7DBC-41A4-997F-46A89E236710}"/>
    <cellStyle name="Comma 3 2 4 2 2 3 3" xfId="4937" xr:uid="{18AE1E5C-30AE-431C-A72A-B90AF86C8873}"/>
    <cellStyle name="Comma 3 2 4 2 2 3 3 2" xfId="12284" xr:uid="{C39DD727-E5EA-4FC1-8047-3373FDEC9891}"/>
    <cellStyle name="Comma 3 2 4 2 2 3 4" xfId="8610" xr:uid="{ED036EF1-6D9E-443A-BF9A-11EA28003537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3" xfId="9830" xr:uid="{3E952089-5DA6-4E33-985A-DC5A8A9EDC07}"/>
    <cellStyle name="Comma 3 2 4 2 2 5" xfId="4029" xr:uid="{E3D809DA-B0A2-4256-8715-193B9C4A41C2}"/>
    <cellStyle name="Comma 3 2 4 2 2 5 2" xfId="11376" xr:uid="{E10446BD-57B2-4360-A0CB-02FEB9F3DBBA}"/>
    <cellStyle name="Comma 3 2 4 2 2 6" xfId="7702" xr:uid="{DB14771F-BC95-4255-8007-31B9114866F2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3" xfId="9831" xr:uid="{4B38EA8C-44A5-4086-BEC2-998F80533E19}"/>
    <cellStyle name="Comma 3 2 4 2 3 2 3" xfId="4938" xr:uid="{5CB23BCB-52AB-43FF-A272-9656B3131558}"/>
    <cellStyle name="Comma 3 2 4 2 3 2 3 2" xfId="12285" xr:uid="{B77AA153-4716-43AB-A3DA-0C3B908C985B}"/>
    <cellStyle name="Comma 3 2 4 2 3 2 4" xfId="8611" xr:uid="{0CECB0F7-AAE7-4B65-9781-7530F097282B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3" xfId="9832" xr:uid="{63D5B228-4543-430B-8F75-64503A18A0C6}"/>
    <cellStyle name="Comma 3 2 4 2 3 4" xfId="4389" xr:uid="{8E2558F2-5932-438E-820D-1D5D3CF20B57}"/>
    <cellStyle name="Comma 3 2 4 2 3 4 2" xfId="11736" xr:uid="{398D7C3E-ABF1-4ED8-8DB2-55483278FF81}"/>
    <cellStyle name="Comma 3 2 4 2 3 5" xfId="8062" xr:uid="{3D0A8F53-6FE3-483E-BFAD-2CB0E3C5E336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3" xfId="9833" xr:uid="{A9CDAA74-745D-46EB-9BFA-70A140FB02B2}"/>
    <cellStyle name="Comma 3 2 4 2 4 2 3" xfId="4939" xr:uid="{714A09C5-FDA5-4596-9F5A-CB003631E7D7}"/>
    <cellStyle name="Comma 3 2 4 2 4 2 3 2" xfId="12286" xr:uid="{425D7DAF-A504-45FC-B8C3-E47BA663CEFF}"/>
    <cellStyle name="Comma 3 2 4 2 4 2 4" xfId="8612" xr:uid="{8AEFB7E9-73EF-481E-9B57-59EFC7F6718B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3" xfId="9834" xr:uid="{9B3A7B9B-42CB-429F-AD19-05C7D89F83D2}"/>
    <cellStyle name="Comma 3 2 4 2 4 4" xfId="4207" xr:uid="{2FC4DCCE-C950-47A6-A820-39077DF833E2}"/>
    <cellStyle name="Comma 3 2 4 2 4 4 2" xfId="11554" xr:uid="{7B73CF47-EDB7-42EC-90A3-3908A04474B6}"/>
    <cellStyle name="Comma 3 2 4 2 4 5" xfId="7880" xr:uid="{39906DF4-A5F3-4F4D-8327-EE0CE166406C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3" xfId="9835" xr:uid="{EE4863DF-2528-4CDD-8CB7-E866BC76FB99}"/>
    <cellStyle name="Comma 3 2 4 2 5 3" xfId="4940" xr:uid="{888A9860-3BA7-4EB4-A8B2-16F96EA00686}"/>
    <cellStyle name="Comma 3 2 4 2 5 3 2" xfId="12287" xr:uid="{01B485D4-310B-44D2-BFC8-B920B4C92F8F}"/>
    <cellStyle name="Comma 3 2 4 2 5 4" xfId="8613" xr:uid="{6AA74A12-4365-4241-8768-504D4A16E0B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3" xfId="9836" xr:uid="{CC870BD6-D5D3-4464-9CE2-7531059091A7}"/>
    <cellStyle name="Comma 3 2 4 2 7" xfId="3839" xr:uid="{F1488091-EBD3-4C4A-8383-132783E1A1B1}"/>
    <cellStyle name="Comma 3 2 4 2 7 2" xfId="11186" xr:uid="{A4E60EE8-2E95-4371-B835-1C5C01F211F7}"/>
    <cellStyle name="Comma 3 2 4 2 8" xfId="7512" xr:uid="{78CB1A91-9D3C-4694-AF7B-330F83848283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3" xfId="9837" xr:uid="{34D69D0F-DABA-46DC-87EF-30ACC239B74B}"/>
    <cellStyle name="Comma 3 2 4 3 2 2 3" xfId="4941" xr:uid="{FF794372-D452-4F4F-82F1-3C1C1425E563}"/>
    <cellStyle name="Comma 3 2 4 3 2 2 3 2" xfId="12288" xr:uid="{7A0BBF0F-AE47-4656-B989-2B5704617C33}"/>
    <cellStyle name="Comma 3 2 4 3 2 2 4" xfId="8614" xr:uid="{B820CA2A-859D-4E7C-8FAA-91594F657490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3" xfId="9838" xr:uid="{FD13794F-AEE4-47E7-B039-D8AEF6B95759}"/>
    <cellStyle name="Comma 3 2 4 3 2 4" xfId="4390" xr:uid="{9A849DB8-DF5C-4082-B545-BA3C8F7D97B1}"/>
    <cellStyle name="Comma 3 2 4 3 2 4 2" xfId="11737" xr:uid="{8FD16349-D9F2-4865-8299-3BC15762C4B1}"/>
    <cellStyle name="Comma 3 2 4 3 2 5" xfId="8063" xr:uid="{9B59FCAF-0C86-4AE3-9B1F-11D56BD7C05E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3" xfId="9839" xr:uid="{3981CC7E-6DA2-4C47-AFFF-01F917C1BE62}"/>
    <cellStyle name="Comma 3 2 4 3 3 3" xfId="4942" xr:uid="{572142E6-6E50-4873-B498-3654D6135D10}"/>
    <cellStyle name="Comma 3 2 4 3 3 3 2" xfId="12289" xr:uid="{C73CE44F-2B6F-4743-96F1-C508E3CD8738}"/>
    <cellStyle name="Comma 3 2 4 3 3 4" xfId="8615" xr:uid="{5699C274-A1AD-497A-B0B4-BDB3C8450309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3" xfId="9840" xr:uid="{7B8CC4F9-275F-4BC7-826F-D058865BFA40}"/>
    <cellStyle name="Comma 3 2 4 3 5" xfId="3939" xr:uid="{6FF0408C-5591-4967-96DC-B68CA918B46E}"/>
    <cellStyle name="Comma 3 2 4 3 5 2" xfId="11286" xr:uid="{86519466-016C-481F-9112-4F1A7BCBB28C}"/>
    <cellStyle name="Comma 3 2 4 3 6" xfId="7612" xr:uid="{39179124-510E-44C8-A6CF-D8BB8905CCB7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3" xfId="9841" xr:uid="{FF1A66C4-D78B-4CDE-A429-5CAE06958EEC}"/>
    <cellStyle name="Comma 3 2 4 4 2 3" xfId="4943" xr:uid="{2C5AF76F-318F-4835-87D1-B481073E5F19}"/>
    <cellStyle name="Comma 3 2 4 4 2 3 2" xfId="12290" xr:uid="{7BE73046-9584-4DBD-BB18-AC4C01D69772}"/>
    <cellStyle name="Comma 3 2 4 4 2 4" xfId="8616" xr:uid="{F377C0C9-B8F6-414D-86EA-3016DD956BF8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3" xfId="9842" xr:uid="{BE33E3D2-C0C2-4367-907B-7BA01B63A426}"/>
    <cellStyle name="Comma 3 2 4 4 4" xfId="4391" xr:uid="{CF3B3DC0-5ECC-4D62-A738-64D9F0E928DA}"/>
    <cellStyle name="Comma 3 2 4 4 4 2" xfId="11738" xr:uid="{D5961138-43E9-4A14-85DF-47AE1278A73A}"/>
    <cellStyle name="Comma 3 2 4 4 5" xfId="8064" xr:uid="{632CAA11-312B-4EF3-B203-39B96C7CFCC3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3" xfId="9843" xr:uid="{78BAA9B1-8BBC-495D-B443-22EF108D65FE}"/>
    <cellStyle name="Comma 3 2 4 5 2 3" xfId="4944" xr:uid="{93D8538F-14E0-4B36-965D-1559B6FC0FD9}"/>
    <cellStyle name="Comma 3 2 4 5 2 3 2" xfId="12291" xr:uid="{DEBD1D9C-741A-4E77-8CFB-CF76B350ADC7}"/>
    <cellStyle name="Comma 3 2 4 5 2 4" xfId="8617" xr:uid="{1E089480-212A-4490-8C51-5C2861F6C181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3" xfId="9844" xr:uid="{F075BCCD-948A-4A21-98D0-7B9ABE0F1B24}"/>
    <cellStyle name="Comma 3 2 4 5 4" xfId="4117" xr:uid="{B0269BC7-8BF4-4837-8926-5AD7FCAF903A}"/>
    <cellStyle name="Comma 3 2 4 5 4 2" xfId="11464" xr:uid="{EE94213C-963D-4017-962E-83A8A798CDB0}"/>
    <cellStyle name="Comma 3 2 4 5 5" xfId="7790" xr:uid="{3C55B3B9-AC91-4E4D-BB49-1758966EDC37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3" xfId="9845" xr:uid="{D94793E4-4622-4CC2-AC9E-0EC4025CDEC1}"/>
    <cellStyle name="Comma 3 2 4 6 3" xfId="4945" xr:uid="{CC6777FA-A9B6-4679-A368-80A5AD4F149E}"/>
    <cellStyle name="Comma 3 2 4 6 3 2" xfId="12292" xr:uid="{8479B6E1-F3DA-41C4-9F90-4CEDD614666F}"/>
    <cellStyle name="Comma 3 2 4 6 4" xfId="8618" xr:uid="{FA762158-CA0D-497A-80D6-2B891154E409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3" xfId="9846" xr:uid="{8A7F0278-AC6A-432B-AA01-6F1E73936ED7}"/>
    <cellStyle name="Comma 3 2 4 8" xfId="3749" xr:uid="{C91759F1-016F-4105-921B-510A26D04D61}"/>
    <cellStyle name="Comma 3 2 4 8 2" xfId="11096" xr:uid="{92E40291-8580-40A9-934D-9DCC030FA239}"/>
    <cellStyle name="Comma 3 2 4 9" xfId="7422" xr:uid="{E1790DD0-A7A4-46CE-941C-10CABF56BC63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3" xfId="9847" xr:uid="{E5FA3331-2843-491E-8B4F-15F28613A4FE}"/>
    <cellStyle name="Comma 3 2 5 2 2 2 3" xfId="4946" xr:uid="{84DC890B-830F-4506-9473-1CCA063F0CBC}"/>
    <cellStyle name="Comma 3 2 5 2 2 2 3 2" xfId="12293" xr:uid="{4A5F95C0-6E13-4D19-8969-35BCFAB29563}"/>
    <cellStyle name="Comma 3 2 5 2 2 2 4" xfId="8619" xr:uid="{AB04C0CE-BCF8-4039-973B-8E2838403C8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3" xfId="9848" xr:uid="{02DB2A95-7458-47BF-81A5-8C601B6B6530}"/>
    <cellStyle name="Comma 3 2 5 2 2 4" xfId="4392" xr:uid="{768F7ED8-FD41-498C-AE58-3D4E00D4614E}"/>
    <cellStyle name="Comma 3 2 5 2 2 4 2" xfId="11739" xr:uid="{2328687C-FD84-4356-8397-734DDD34A168}"/>
    <cellStyle name="Comma 3 2 5 2 2 5" xfId="8065" xr:uid="{5C08783B-FC92-47FD-8466-A98C69F82462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3" xfId="9849" xr:uid="{9E6A23C7-60AF-464C-A8E9-A9CC181E9661}"/>
    <cellStyle name="Comma 3 2 5 2 3 3" xfId="4947" xr:uid="{A062B349-F4C5-437F-81E5-653AF003B1E3}"/>
    <cellStyle name="Comma 3 2 5 2 3 3 2" xfId="12294" xr:uid="{9FA41877-58CF-4C13-98B9-3EA256A4BA57}"/>
    <cellStyle name="Comma 3 2 5 2 3 4" xfId="8620" xr:uid="{17214C51-E51D-480B-AAEB-5E8D39B40031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3" xfId="9850" xr:uid="{192FBA8F-0233-405F-9546-BE9D029BC203}"/>
    <cellStyle name="Comma 3 2 5 2 5" xfId="4014" xr:uid="{21257CF4-7E7C-4EDC-8783-C550404E319E}"/>
    <cellStyle name="Comma 3 2 5 2 5 2" xfId="11361" xr:uid="{72445060-C44F-41AF-88E4-628D4E0C3557}"/>
    <cellStyle name="Comma 3 2 5 2 6" xfId="7687" xr:uid="{5D1D8EEA-3307-4F4D-B716-BD76DB1E0E73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3" xfId="9851" xr:uid="{CE75BCA2-315D-4045-B0B6-CC2C102398E9}"/>
    <cellStyle name="Comma 3 2 5 3 2 3" xfId="4948" xr:uid="{7775FA98-5EE3-4526-8FA6-D1A1BE5CD7BF}"/>
    <cellStyle name="Comma 3 2 5 3 2 3 2" xfId="12295" xr:uid="{97401736-938D-455D-9920-07394CA13049}"/>
    <cellStyle name="Comma 3 2 5 3 2 4" xfId="8621" xr:uid="{B1418DE1-088D-4AB3-909B-6AF21853F75D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3" xfId="9852" xr:uid="{B1646146-721D-4E14-AD44-61D4F214AADC}"/>
    <cellStyle name="Comma 3 2 5 3 4" xfId="4393" xr:uid="{3E5E6E41-A67E-4D1F-A1EE-DDAE0F6F1C28}"/>
    <cellStyle name="Comma 3 2 5 3 4 2" xfId="11740" xr:uid="{01EB45E9-5C89-4AB5-8480-09A041D16633}"/>
    <cellStyle name="Comma 3 2 5 3 5" xfId="8066" xr:uid="{02D9CE96-E26D-4733-8B8E-03B3EFFEF402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3" xfId="9853" xr:uid="{515B3072-B7FB-48EE-A282-96B36F331695}"/>
    <cellStyle name="Comma 3 2 5 4 2 3" xfId="4949" xr:uid="{E30B24AF-5D75-4B3A-A5E0-F89EE30D59C9}"/>
    <cellStyle name="Comma 3 2 5 4 2 3 2" xfId="12296" xr:uid="{1C8FBE77-1EB4-4BC2-A0AA-390F6CDE4473}"/>
    <cellStyle name="Comma 3 2 5 4 2 4" xfId="8622" xr:uid="{F732F89F-C99A-470C-B397-8A8121DF3583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3" xfId="9854" xr:uid="{09059DA2-D8A4-4980-B143-A88B1885D5E5}"/>
    <cellStyle name="Comma 3 2 5 4 4" xfId="4192" xr:uid="{183089CB-FF96-4EDB-9D69-D97B68E18AA8}"/>
    <cellStyle name="Comma 3 2 5 4 4 2" xfId="11539" xr:uid="{8D22DC1E-9209-4681-929E-DF2AB06E221C}"/>
    <cellStyle name="Comma 3 2 5 4 5" xfId="7865" xr:uid="{E98B756A-6672-43C0-8BE4-F798B6DD6044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3" xfId="9855" xr:uid="{8059034A-E2AF-40F3-9F86-FE7DFE82DDD3}"/>
    <cellStyle name="Comma 3 2 5 5 3" xfId="4950" xr:uid="{FD205F06-F71E-4CFD-B31D-B7356AF83E4F}"/>
    <cellStyle name="Comma 3 2 5 5 3 2" xfId="12297" xr:uid="{B78CDC98-C39A-42D6-A877-FBCD5C612849}"/>
    <cellStyle name="Comma 3 2 5 5 4" xfId="8623" xr:uid="{8698E167-F823-4598-B32B-57026E163330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3" xfId="9856" xr:uid="{D4EA78D2-5041-4010-8F6A-A036C6A1F07E}"/>
    <cellStyle name="Comma 3 2 5 7" xfId="3824" xr:uid="{C2D7F720-678F-4EF7-9726-D77031F483B9}"/>
    <cellStyle name="Comma 3 2 5 7 2" xfId="11171" xr:uid="{CE873529-B6D6-4B9B-9A45-127F81E17C57}"/>
    <cellStyle name="Comma 3 2 5 8" xfId="7497" xr:uid="{FB290666-54B5-4A39-9509-42A8D55756B1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3" xfId="9857" xr:uid="{2A23CBF9-E8EF-449A-BB1F-C83F1AE78F16}"/>
    <cellStyle name="Comma 3 2 6 2 2 3" xfId="4951" xr:uid="{18F63332-6C99-4F7A-8CF0-369DBF28E708}"/>
    <cellStyle name="Comma 3 2 6 2 2 3 2" xfId="12298" xr:uid="{DE902144-ABD7-4107-A9D9-ADC9588D4502}"/>
    <cellStyle name="Comma 3 2 6 2 2 4" xfId="8624" xr:uid="{043D8C23-2971-47F9-AE5A-1DFDFBD38E16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3" xfId="9858" xr:uid="{8D25FFC5-289D-4A7D-98BD-5BDB01276797}"/>
    <cellStyle name="Comma 3 2 6 2 4" xfId="4394" xr:uid="{2836EAF2-1B9C-48E5-92F7-79B1CAABDE24}"/>
    <cellStyle name="Comma 3 2 6 2 4 2" xfId="11741" xr:uid="{0EDF330F-E861-49B7-BA5B-9E5A46A3977D}"/>
    <cellStyle name="Comma 3 2 6 2 5" xfId="8067" xr:uid="{680D729B-EC97-4C47-9DDE-3E0E08797236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3" xfId="9859" xr:uid="{91181AB1-7083-44EE-BC79-AF09DFF30D27}"/>
    <cellStyle name="Comma 3 2 6 3 3" xfId="4952" xr:uid="{E59D749A-E074-4C76-92AE-D4831FA0E6BD}"/>
    <cellStyle name="Comma 3 2 6 3 3 2" xfId="12299" xr:uid="{F97725D7-8C3C-496E-B773-0A21DBA5B7EA}"/>
    <cellStyle name="Comma 3 2 6 3 4" xfId="8625" xr:uid="{B952869B-67C7-4A16-99A7-7A91358A087B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3" xfId="9860" xr:uid="{83FAEEB8-618D-4D13-86EB-9C52B4B0FB74}"/>
    <cellStyle name="Comma 3 2 6 5" xfId="3936" xr:uid="{5ABFD3BC-4C8D-45E0-B97A-BCDDDECBC7E7}"/>
    <cellStyle name="Comma 3 2 6 5 2" xfId="11283" xr:uid="{72FF7133-EADD-4C86-8273-B44C370A6392}"/>
    <cellStyle name="Comma 3 2 6 6" xfId="7609" xr:uid="{71FEB9D1-60BA-4788-89DC-9E867F73F076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3" xfId="9861" xr:uid="{DC029E78-4E98-457F-A06E-0693B743A061}"/>
    <cellStyle name="Comma 3 2 7 2 3" xfId="4953" xr:uid="{127FFE62-8CAC-4C2C-A2FB-2694AA15B268}"/>
    <cellStyle name="Comma 3 2 7 2 3 2" xfId="12300" xr:uid="{407477DA-D935-40BE-A11E-197B9F3C3FF8}"/>
    <cellStyle name="Comma 3 2 7 2 4" xfId="8626" xr:uid="{7FC076FB-6122-45BF-93A8-E4AA4488935C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3" xfId="9862" xr:uid="{90683584-847F-446D-87A1-4A3A1E209967}"/>
    <cellStyle name="Comma 3 2 7 4" xfId="4395" xr:uid="{935C68FC-2EE5-4F9C-8DB9-F15797E091AF}"/>
    <cellStyle name="Comma 3 2 7 4 2" xfId="11742" xr:uid="{442491E8-0FEB-43B3-B374-37AF3CF64ABC}"/>
    <cellStyle name="Comma 3 2 7 5" xfId="8068" xr:uid="{F4BA8E6A-9411-42EB-BB11-E41D042E291F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3" xfId="9863" xr:uid="{F52E6F6F-9AB4-481C-BA98-E327B368FE97}"/>
    <cellStyle name="Comma 3 2 8 2 3" xfId="4954" xr:uid="{BA5F90F4-2341-4362-AF30-008BB16CDE37}"/>
    <cellStyle name="Comma 3 2 8 2 3 2" xfId="12301" xr:uid="{BF5457EE-4778-4593-B049-F8A2BE382D30}"/>
    <cellStyle name="Comma 3 2 8 2 4" xfId="8627" xr:uid="{B37F4B7F-C961-402A-B613-47F514CC0C35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3" xfId="9864" xr:uid="{5D55BC8D-6EF4-4DE3-96E1-E240A431011C}"/>
    <cellStyle name="Comma 3 2 8 4" xfId="4114" xr:uid="{68810FC5-16C2-4332-A20C-2687C18F4D92}"/>
    <cellStyle name="Comma 3 2 8 4 2" xfId="11461" xr:uid="{3B37AA36-20C2-4E4A-8FFF-9CBCF49B357B}"/>
    <cellStyle name="Comma 3 2 8 5" xfId="7787" xr:uid="{0E7ED693-491F-4116-B571-40F61B73270D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3" xfId="9865" xr:uid="{4B0826DD-6F8A-4900-A74A-53194EEDA503}"/>
    <cellStyle name="Comma 3 2 9 3" xfId="4955" xr:uid="{1BCD4318-54EA-4213-8845-17F014A49F0E}"/>
    <cellStyle name="Comma 3 2 9 3 2" xfId="12302" xr:uid="{384B50F0-5E14-4D49-8D8E-904F1DC4D310}"/>
    <cellStyle name="Comma 3 2 9 4" xfId="8628" xr:uid="{7EAD041D-9AB8-4844-9F1C-F121AD5083BA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3" xfId="9866" xr:uid="{DBD37636-48E7-4B9B-8A4F-FE4A5D9B787F}"/>
    <cellStyle name="Comma 3 3 11" xfId="3750" xr:uid="{F0F38E80-C6D7-4228-85E9-EAAB281ABEA5}"/>
    <cellStyle name="Comma 3 3 11 2" xfId="11097" xr:uid="{B02FA2F2-17B0-4FD6-B648-75052EBBAFC1}"/>
    <cellStyle name="Comma 3 3 12" xfId="7423" xr:uid="{9A150B70-6B2E-4F82-A950-ADE1A768CED7}"/>
    <cellStyle name="Comma 3 3 2" xfId="35" xr:uid="{61C5D56B-522A-4908-9515-035A78D9D5EF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3" xfId="9867" xr:uid="{87846F18-5A1B-446E-8AEB-C875A319A0AA}"/>
    <cellStyle name="Comma 3 3 2 2 2 2 2 3" xfId="4956" xr:uid="{D317C8F6-B626-46F5-80F9-1B324490FC96}"/>
    <cellStyle name="Comma 3 3 2 2 2 2 2 3 2" xfId="12303" xr:uid="{3D3A0019-954D-405C-B96A-E90AAF22D4AE}"/>
    <cellStyle name="Comma 3 3 2 2 2 2 2 4" xfId="8629" xr:uid="{ECC9C8B3-F3F2-4F1E-9958-9733118A1D47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3" xfId="9868" xr:uid="{9A7DC603-A094-4B69-9591-D17C6FE769CD}"/>
    <cellStyle name="Comma 3 3 2 2 2 2 4" xfId="4396" xr:uid="{2ACA0506-F213-4201-A023-D23A58834A3F}"/>
    <cellStyle name="Comma 3 3 2 2 2 2 4 2" xfId="11743" xr:uid="{4029C2C6-95A3-4DA3-AE69-B56E87A10148}"/>
    <cellStyle name="Comma 3 3 2 2 2 2 5" xfId="8069" xr:uid="{323F5902-F162-4697-9268-AF4C1F5614A9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3" xfId="9869" xr:uid="{B04EE86E-6876-4E1F-9C02-B10204467712}"/>
    <cellStyle name="Comma 3 3 2 2 2 3 3" xfId="4957" xr:uid="{36FBE0CD-8059-49E7-B4CF-E46B7838619D}"/>
    <cellStyle name="Comma 3 3 2 2 2 3 3 2" xfId="12304" xr:uid="{87CE6397-8F1C-40C9-BDFE-BCBC4D0F91BA}"/>
    <cellStyle name="Comma 3 3 2 2 2 3 4" xfId="8630" xr:uid="{3DC16732-DB75-4225-9794-70626BBEF6F2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3" xfId="9870" xr:uid="{DFF7E0A5-7226-43FF-8925-F0A210065B19}"/>
    <cellStyle name="Comma 3 3 2 2 2 5" xfId="4051" xr:uid="{E8BBB12C-3B31-46BC-95C7-6386BDC62870}"/>
    <cellStyle name="Comma 3 3 2 2 2 5 2" xfId="11398" xr:uid="{8D3BA4AD-714A-4FEC-8683-48B85CEE18A4}"/>
    <cellStyle name="Comma 3 3 2 2 2 6" xfId="7724" xr:uid="{F222256A-7566-449C-9AC1-30379F323045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3" xfId="9871" xr:uid="{CA43039F-E565-4880-83FA-D3EE2573D3BB}"/>
    <cellStyle name="Comma 3 3 2 2 3 2 3" xfId="4958" xr:uid="{CA423140-913C-4D3A-BB00-7407D10E4E8D}"/>
    <cellStyle name="Comma 3 3 2 2 3 2 3 2" xfId="12305" xr:uid="{6E9E53B4-B160-46A7-BA90-F399C4F1B075}"/>
    <cellStyle name="Comma 3 3 2 2 3 2 4" xfId="8631" xr:uid="{032DCF4F-4E6B-4427-A834-15566D9AC8A1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3" xfId="9872" xr:uid="{2806456C-81CC-4E5C-B0EB-14A6729B809B}"/>
    <cellStyle name="Comma 3 3 2 2 3 4" xfId="4397" xr:uid="{402833C1-9DA4-4564-901B-66E092EB130C}"/>
    <cellStyle name="Comma 3 3 2 2 3 4 2" xfId="11744" xr:uid="{669DD25B-2257-4E35-AE25-49278EB85E03}"/>
    <cellStyle name="Comma 3 3 2 2 3 5" xfId="8070" xr:uid="{9D9C8BE3-38F6-4B61-BFC8-4118F987679A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3" xfId="9873" xr:uid="{3F5D81CD-FCA2-43B5-A007-B6EB391B7316}"/>
    <cellStyle name="Comma 3 3 2 2 4 2 3" xfId="4959" xr:uid="{1C1A9826-2CC3-41DC-AD0E-FADDC4AFEBDD}"/>
    <cellStyle name="Comma 3 3 2 2 4 2 3 2" xfId="12306" xr:uid="{128407DF-8441-4356-89D9-9522CA716D85}"/>
    <cellStyle name="Comma 3 3 2 2 4 2 4" xfId="8632" xr:uid="{F0BD40C3-3193-4B25-82D6-93A35A24C54C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3" xfId="9874" xr:uid="{2D2AE91F-A03B-4613-A4B3-1B56428647C4}"/>
    <cellStyle name="Comma 3 3 2 2 4 4" xfId="4229" xr:uid="{BAF0AA4F-72AC-4626-B1C8-757D2AE5C172}"/>
    <cellStyle name="Comma 3 3 2 2 4 4 2" xfId="11576" xr:uid="{844FA3A8-2BCF-4E82-8E4B-1F0B94C057CF}"/>
    <cellStyle name="Comma 3 3 2 2 4 5" xfId="7902" xr:uid="{58D69676-377A-4BDA-9A3F-6D56558DA594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3" xfId="9875" xr:uid="{89046AC4-189E-4704-975D-71CF77A1A9C2}"/>
    <cellStyle name="Comma 3 3 2 2 5 3" xfId="4960" xr:uid="{3674D810-5596-4A84-A394-78F923B562D5}"/>
    <cellStyle name="Comma 3 3 2 2 5 3 2" xfId="12307" xr:uid="{C85DF786-3B9A-4B74-A38D-F1D814FC6249}"/>
    <cellStyle name="Comma 3 3 2 2 5 4" xfId="8633" xr:uid="{4686F46D-1973-4012-ABEC-9C41B1A38A1F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3" xfId="9876" xr:uid="{12B13942-D9D6-4238-A8CB-74516D476AC9}"/>
    <cellStyle name="Comma 3 3 2 2 7" xfId="3861" xr:uid="{A7247FFF-605F-4B00-8F20-1166AD586F28}"/>
    <cellStyle name="Comma 3 3 2 2 7 2" xfId="11208" xr:uid="{497F81F1-C50D-4175-B0F5-8FF09530C5AE}"/>
    <cellStyle name="Comma 3 3 2 2 8" xfId="7534" xr:uid="{1D49341F-B0EE-457C-B2E6-CFE034AFA9AD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3" xfId="9877" xr:uid="{4585FB22-550F-40F6-B1A5-7FC4D0BEE05F}"/>
    <cellStyle name="Comma 3 3 2 3 2 2 3" xfId="4961" xr:uid="{B2E5BCBE-B42C-4AD8-8738-B9624DB45A7A}"/>
    <cellStyle name="Comma 3 3 2 3 2 2 3 2" xfId="12308" xr:uid="{8D1324E7-C432-4D82-BCF4-497496151ECB}"/>
    <cellStyle name="Comma 3 3 2 3 2 2 4" xfId="8634" xr:uid="{FF4D34CD-8414-4DFC-BCD9-AFE8DDB37D4D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3" xfId="9878" xr:uid="{B2CBE9CF-F57A-4C1C-A6BC-7677D532DE4F}"/>
    <cellStyle name="Comma 3 3 2 3 2 4" xfId="4398" xr:uid="{EA76BEAB-65E4-4894-B334-FD6269F98DD1}"/>
    <cellStyle name="Comma 3 3 2 3 2 4 2" xfId="11745" xr:uid="{F68FFAC6-7E8C-4CF4-A2AE-939D41A8D5DE}"/>
    <cellStyle name="Comma 3 3 2 3 2 5" xfId="8071" xr:uid="{B60F621C-FA2A-44BB-8668-70079AF541F2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3" xfId="9879" xr:uid="{9A59105F-43CE-4D45-AFBC-04690B9404FC}"/>
    <cellStyle name="Comma 3 3 2 3 3 3" xfId="4962" xr:uid="{2DE7F56C-9A83-4058-9594-A6911D1D8FF0}"/>
    <cellStyle name="Comma 3 3 2 3 3 3 2" xfId="12309" xr:uid="{191AA597-91D7-4B7C-BD59-F145CEE17F93}"/>
    <cellStyle name="Comma 3 3 2 3 3 4" xfId="8635" xr:uid="{05F99324-8719-4A20-A152-F097D7E9A8BB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3" xfId="9880" xr:uid="{C7973F92-C50A-4797-A07A-F9252B85A466}"/>
    <cellStyle name="Comma 3 3 2 3 5" xfId="3941" xr:uid="{65F45F0B-62DA-437A-804B-E56B5D6AB4B8}"/>
    <cellStyle name="Comma 3 3 2 3 5 2" xfId="11288" xr:uid="{1690E84D-B7BE-47CE-A891-7C5D214EBF67}"/>
    <cellStyle name="Comma 3 3 2 3 6" xfId="7614" xr:uid="{348D9E93-3D57-47C2-B764-0D109869311F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3" xfId="9881" xr:uid="{01161BB3-647A-4F31-B4F8-20E6B718B65C}"/>
    <cellStyle name="Comma 3 3 2 4 2 3" xfId="4963" xr:uid="{5B22185F-613B-4FCB-B746-2B56DEEC38D3}"/>
    <cellStyle name="Comma 3 3 2 4 2 3 2" xfId="12310" xr:uid="{5805ABA5-7FD9-4739-BD63-343C64C986EF}"/>
    <cellStyle name="Comma 3 3 2 4 2 4" xfId="8636" xr:uid="{3283DAB3-E180-4959-AA6F-BE692EC56A44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3" xfId="9882" xr:uid="{64A822D0-C5EC-4BD4-A777-104A24928B45}"/>
    <cellStyle name="Comma 3 3 2 4 4" xfId="4399" xr:uid="{37C3AEE7-6BB3-46A5-8DB0-C8BE99DCE655}"/>
    <cellStyle name="Comma 3 3 2 4 4 2" xfId="11746" xr:uid="{68C30FE8-E7CF-4D35-A317-0B9EFB8940F8}"/>
    <cellStyle name="Comma 3 3 2 4 5" xfId="8072" xr:uid="{514BDCC8-2158-431D-909C-4D06A6FCBA02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3" xfId="9883" xr:uid="{9C063A90-2C30-4986-BB44-FBF21EAF97C7}"/>
    <cellStyle name="Comma 3 3 2 5 2 3" xfId="4964" xr:uid="{F78C1CE5-C51E-4835-A0C8-703B5F16EA59}"/>
    <cellStyle name="Comma 3 3 2 5 2 3 2" xfId="12311" xr:uid="{71DC3F24-669E-4308-A17F-25966BB4C365}"/>
    <cellStyle name="Comma 3 3 2 5 2 4" xfId="8637" xr:uid="{42B73824-AB9C-4956-9E77-E933815CD95D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3" xfId="9884" xr:uid="{A27569AF-ACA5-4E16-B323-2C26D39E0F7E}"/>
    <cellStyle name="Comma 3 3 2 5 4" xfId="4119" xr:uid="{CBACB013-0816-4E23-B78A-CC58E03BA7F4}"/>
    <cellStyle name="Comma 3 3 2 5 4 2" xfId="11466" xr:uid="{C4CA4E0D-D801-462C-9BEC-A4C140F2D378}"/>
    <cellStyle name="Comma 3 3 2 5 5" xfId="7792" xr:uid="{E5E7DAA5-E119-40DB-BB20-6F4422CCC205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3" xfId="9885" xr:uid="{7E0E2370-AB3D-4685-9333-EC61CF737841}"/>
    <cellStyle name="Comma 3 3 2 6 3" xfId="4965" xr:uid="{9A2AD6BB-4E06-4EBC-9560-81211A81D409}"/>
    <cellStyle name="Comma 3 3 2 6 3 2" xfId="12312" xr:uid="{CAF2A8DF-84B6-43C2-B482-89C5AC61E133}"/>
    <cellStyle name="Comma 3 3 2 6 4" xfId="8638" xr:uid="{C92D063D-CD09-4D8F-9679-CF904D14CC5C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3" xfId="9886" xr:uid="{87938AE4-59C6-481F-8707-0212425B504B}"/>
    <cellStyle name="Comma 3 3 2 8" xfId="3751" xr:uid="{493FD199-6397-425E-9487-25EAD826D0D8}"/>
    <cellStyle name="Comma 3 3 2 8 2" xfId="11098" xr:uid="{CDE2A959-02A4-489D-ACE3-F072C2ADF6F5}"/>
    <cellStyle name="Comma 3 3 2 9" xfId="7424" xr:uid="{89C333D2-F87D-4B8E-BE2E-C6746B816B40}"/>
    <cellStyle name="Comma 3 3 3" xfId="36" xr:uid="{F9F8EB2D-3798-4218-AA52-AE37ABAB8590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3" xfId="9887" xr:uid="{09BE4CD7-C9DE-4961-A85E-29D8CDFD721E}"/>
    <cellStyle name="Comma 3 3 3 2 2 2 2 3" xfId="4966" xr:uid="{F43B763E-C7F4-445E-9F9C-3ABF1359F60C}"/>
    <cellStyle name="Comma 3 3 3 2 2 2 2 3 2" xfId="12313" xr:uid="{5C95C10F-BEFB-45B1-A369-5AEA7990BA03}"/>
    <cellStyle name="Comma 3 3 3 2 2 2 2 4" xfId="8639" xr:uid="{3FA7F301-5479-4348-AC6C-EBA57D01065D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3" xfId="9888" xr:uid="{4A0B5758-8A91-4F23-BD46-855802A80F9B}"/>
    <cellStyle name="Comma 3 3 3 2 2 2 4" xfId="4400" xr:uid="{7651B4D1-CEE7-439D-87B3-B52A04A3167C}"/>
    <cellStyle name="Comma 3 3 3 2 2 2 4 2" xfId="11747" xr:uid="{25F8A9CE-C38D-44CD-9EDD-F916C5161847}"/>
    <cellStyle name="Comma 3 3 3 2 2 2 5" xfId="8073" xr:uid="{D1F1E15E-5B85-48E2-89D5-7AD062DFBE2D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3" xfId="9889" xr:uid="{784B990D-62AC-46D8-A1AE-01C9FB863D99}"/>
    <cellStyle name="Comma 3 3 3 2 2 3 3" xfId="4967" xr:uid="{7D8E58A4-C362-4304-BB29-A66D743C0E07}"/>
    <cellStyle name="Comma 3 3 3 2 2 3 3 2" xfId="12314" xr:uid="{EF2B1A4A-4D04-4807-BF31-53CBD0D3A85D}"/>
    <cellStyle name="Comma 3 3 3 2 2 3 4" xfId="8640" xr:uid="{A02DD832-A683-4651-8E8F-FB3D4FF36013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3" xfId="9890" xr:uid="{ACC73AC1-562F-47EB-8B21-3B272A5BD0D0}"/>
    <cellStyle name="Comma 3 3 3 2 2 5" xfId="4071" xr:uid="{35132E08-871B-4FDE-B759-DA8A73EAC5AA}"/>
    <cellStyle name="Comma 3 3 3 2 2 5 2" xfId="11418" xr:uid="{2DE842CF-2B4A-480B-B4C7-11D7ADE46869}"/>
    <cellStyle name="Comma 3 3 3 2 2 6" xfId="7744" xr:uid="{E52BE91A-00E0-4ED6-9395-63D85ED0BFFB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3" xfId="9891" xr:uid="{00027E8E-C91A-4C34-8CC6-86095B3BD27A}"/>
    <cellStyle name="Comma 3 3 3 2 3 2 3" xfId="4968" xr:uid="{54547C94-9D89-4F71-9DA7-9C3CF6D571C2}"/>
    <cellStyle name="Comma 3 3 3 2 3 2 3 2" xfId="12315" xr:uid="{3490BC75-BDD4-4E61-86B2-A6C3999C1FEE}"/>
    <cellStyle name="Comma 3 3 3 2 3 2 4" xfId="8641" xr:uid="{D2BF312B-7356-48EE-98A5-094AD0FE420B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3" xfId="9892" xr:uid="{823C5103-FB15-42C4-9FF9-BFBEA9279FF2}"/>
    <cellStyle name="Comma 3 3 3 2 3 4" xfId="4401" xr:uid="{98A758CB-34F4-4697-B108-B5D5E2CE557C}"/>
    <cellStyle name="Comma 3 3 3 2 3 4 2" xfId="11748" xr:uid="{0D5873B1-5600-4043-B298-A720BE54E163}"/>
    <cellStyle name="Comma 3 3 3 2 3 5" xfId="8074" xr:uid="{AC662A7A-FFFA-493B-8439-11A25BA92FB2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3" xfId="9893" xr:uid="{5ADF0600-7046-4119-A321-DC2105C4D1DA}"/>
    <cellStyle name="Comma 3 3 3 2 4 2 3" xfId="4969" xr:uid="{EA541AC8-6CA5-493F-B224-66E8C3941B72}"/>
    <cellStyle name="Comma 3 3 3 2 4 2 3 2" xfId="12316" xr:uid="{6EBDCA77-EE59-40DE-9DC7-4B5BC45CA1F1}"/>
    <cellStyle name="Comma 3 3 3 2 4 2 4" xfId="8642" xr:uid="{3D681217-0D9D-4072-B1ED-DBA27AFEF8A4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3" xfId="9894" xr:uid="{014EAF46-2F21-468C-9E4A-4057B8F193CE}"/>
    <cellStyle name="Comma 3 3 3 2 4 4" xfId="4249" xr:uid="{5D34D92E-8704-4207-9880-506DFDBC8DA2}"/>
    <cellStyle name="Comma 3 3 3 2 4 4 2" xfId="11596" xr:uid="{A222015C-99DB-4367-A12D-874C9A6DC07E}"/>
    <cellStyle name="Comma 3 3 3 2 4 5" xfId="7922" xr:uid="{40F1848C-2E39-4AB6-A39C-1FF9DB23DA94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3" xfId="9895" xr:uid="{0487F164-9674-45D8-9AF4-514B083B43A3}"/>
    <cellStyle name="Comma 3 3 3 2 5 3" xfId="4970" xr:uid="{15F2EA56-45C8-4FB9-B559-F481C5B7A1BE}"/>
    <cellStyle name="Comma 3 3 3 2 5 3 2" xfId="12317" xr:uid="{88BDDEE9-ED93-4DF5-A7A0-73E4E2BE0E67}"/>
    <cellStyle name="Comma 3 3 3 2 5 4" xfId="8643" xr:uid="{BB1C0177-1DE4-48CC-9353-EF86FE87995B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3" xfId="9896" xr:uid="{8FD05632-1BE3-41FE-873B-4D9F03B31966}"/>
    <cellStyle name="Comma 3 3 3 2 7" xfId="3881" xr:uid="{8B0DE958-62C8-411B-AD36-3F245A04E9F3}"/>
    <cellStyle name="Comma 3 3 3 2 7 2" xfId="11228" xr:uid="{7B031C87-BD32-4B2A-B030-DB0F7756845B}"/>
    <cellStyle name="Comma 3 3 3 2 8" xfId="7554" xr:uid="{BE5D0F40-3080-44D5-BC68-5223974A61C4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3" xfId="9897" xr:uid="{E8AEE617-5438-47EC-BCD7-9197FDC6D44B}"/>
    <cellStyle name="Comma 3 3 3 3 2 2 3" xfId="4971" xr:uid="{1779C55B-5DBA-4BC5-9F5C-A17A671210DA}"/>
    <cellStyle name="Comma 3 3 3 3 2 2 3 2" xfId="12318" xr:uid="{10376C2D-6023-488A-AE02-02FB62C347A1}"/>
    <cellStyle name="Comma 3 3 3 3 2 2 4" xfId="8644" xr:uid="{2209626E-C128-493D-929D-AC5804BC87B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3" xfId="9898" xr:uid="{AE6735D7-0C80-4E78-B4A5-64E13FB96DA3}"/>
    <cellStyle name="Comma 3 3 3 3 2 4" xfId="4402" xr:uid="{6B4E6CCA-C461-435F-9471-59614E902CBD}"/>
    <cellStyle name="Comma 3 3 3 3 2 4 2" xfId="11749" xr:uid="{DC20A0FB-5263-468E-91F4-067B6183586A}"/>
    <cellStyle name="Comma 3 3 3 3 2 5" xfId="8075" xr:uid="{63FFD905-87BE-4ACC-8284-D8324B417575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3" xfId="9899" xr:uid="{A988D57C-2E74-459B-9EFD-A6685E6B6A01}"/>
    <cellStyle name="Comma 3 3 3 3 3 3" xfId="4972" xr:uid="{ECD60D8B-DABE-4E73-BD9F-BD29DF458C87}"/>
    <cellStyle name="Comma 3 3 3 3 3 3 2" xfId="12319" xr:uid="{1F23A087-37EF-491B-AEC7-1BC9B52BBF1F}"/>
    <cellStyle name="Comma 3 3 3 3 3 4" xfId="8645" xr:uid="{E1FC7390-A3C4-497B-9953-22BD10459978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3" xfId="9900" xr:uid="{9738152C-EF9A-485B-9BD6-B696D4A6173C}"/>
    <cellStyle name="Comma 3 3 3 3 5" xfId="3942" xr:uid="{CCF3DED1-017C-4C00-A748-A73BADA62EEB}"/>
    <cellStyle name="Comma 3 3 3 3 5 2" xfId="11289" xr:uid="{3CE6A606-FC13-414D-A453-363E34C6499C}"/>
    <cellStyle name="Comma 3 3 3 3 6" xfId="7615" xr:uid="{3107E23D-3E77-48E4-8D72-372EDC49737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3" xfId="9901" xr:uid="{7F1F4523-1C7B-49C2-857A-518230AFE5CE}"/>
    <cellStyle name="Comma 3 3 3 4 2 3" xfId="4973" xr:uid="{1AF69F57-D55E-49E1-BD18-F08FB2F5714B}"/>
    <cellStyle name="Comma 3 3 3 4 2 3 2" xfId="12320" xr:uid="{09FD257C-F52D-498E-AEB0-7512398E814B}"/>
    <cellStyle name="Comma 3 3 3 4 2 4" xfId="8646" xr:uid="{B82CA025-9085-4ED7-B344-22C72C772FE6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3" xfId="9902" xr:uid="{1D8C0BB6-276D-48D1-BA89-189900B078E7}"/>
    <cellStyle name="Comma 3 3 3 4 4" xfId="4403" xr:uid="{3F0643ED-2288-486D-8DBA-D8DCBC36F177}"/>
    <cellStyle name="Comma 3 3 3 4 4 2" xfId="11750" xr:uid="{28F70FDA-A470-44B3-9E7F-C62D18F9CE3E}"/>
    <cellStyle name="Comma 3 3 3 4 5" xfId="8076" xr:uid="{48FE75E3-DBFC-495B-A4A2-36B6523AB46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3" xfId="9903" xr:uid="{71E271CF-D709-4DA9-A2AB-8ABDAFFED587}"/>
    <cellStyle name="Comma 3 3 3 5 2 3" xfId="4974" xr:uid="{66EF6D64-CDC6-4EC3-8223-7ED0BE3FC869}"/>
    <cellStyle name="Comma 3 3 3 5 2 3 2" xfId="12321" xr:uid="{8F9678AE-196B-46A0-BCD0-68F7ACE23CF6}"/>
    <cellStyle name="Comma 3 3 3 5 2 4" xfId="8647" xr:uid="{94C2E4B4-D62A-4F4E-852B-178FC8262544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3" xfId="9904" xr:uid="{AB9C3F3F-EEDC-4296-B11F-3C26843B1905}"/>
    <cellStyle name="Comma 3 3 3 5 4" xfId="4120" xr:uid="{6594F35E-BE19-483E-9C76-7E622237F150}"/>
    <cellStyle name="Comma 3 3 3 5 4 2" xfId="11467" xr:uid="{C438BEE1-67E4-499F-BCBA-1DDDE8B7756A}"/>
    <cellStyle name="Comma 3 3 3 5 5" xfId="7793" xr:uid="{F282C455-0CDA-499D-A107-8C1124993FC7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3" xfId="9905" xr:uid="{BF68F606-EDF5-4EBE-8F30-FF247540EE71}"/>
    <cellStyle name="Comma 3 3 3 6 3" xfId="4975" xr:uid="{4BC71CC2-0D17-47FC-8FE9-B806B1ACE2B6}"/>
    <cellStyle name="Comma 3 3 3 6 3 2" xfId="12322" xr:uid="{9FCE1D2E-1647-4015-8091-AD9B9DF8D896}"/>
    <cellStyle name="Comma 3 3 3 6 4" xfId="8648" xr:uid="{EDAEEED4-EA44-4B7C-98B4-B54815891264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3" xfId="9906" xr:uid="{780005B1-B3E8-4706-B44C-07747809FEF0}"/>
    <cellStyle name="Comma 3 3 3 8" xfId="3752" xr:uid="{05A602FB-E035-4B57-AD38-6E6238FFFE08}"/>
    <cellStyle name="Comma 3 3 3 8 2" xfId="11099" xr:uid="{3D2DDD12-8A87-42DF-8B78-3BCE2C870BCF}"/>
    <cellStyle name="Comma 3 3 3 9" xfId="7425" xr:uid="{97CBCC33-FA32-4CC3-891B-A7CB74B41A7C}"/>
    <cellStyle name="Comma 3 3 4" xfId="37" xr:uid="{D044F2E1-5885-4EC9-A3B2-B1E5C0BD7390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3" xfId="9907" xr:uid="{835B4332-1945-474B-9A71-73BCA055BA9D}"/>
    <cellStyle name="Comma 3 3 4 2 2 2 2 3" xfId="4976" xr:uid="{E44F3135-4C96-4CF9-A012-807251547C10}"/>
    <cellStyle name="Comma 3 3 4 2 2 2 2 3 2" xfId="12323" xr:uid="{9193D57F-3E12-4C3C-ABEE-612477BA2A56}"/>
    <cellStyle name="Comma 3 3 4 2 2 2 2 4" xfId="8649" xr:uid="{27835A35-ED74-4BDC-A8C5-DF4861E0A748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3" xfId="9908" xr:uid="{6D8B1DE0-5B1B-406A-92BA-7404DD0A68BE}"/>
    <cellStyle name="Comma 3 3 4 2 2 2 4" xfId="4404" xr:uid="{72F6EB74-6B41-450F-BBE0-CA5BE77BE4C1}"/>
    <cellStyle name="Comma 3 3 4 2 2 2 4 2" xfId="11751" xr:uid="{478ACA56-F260-426E-9388-BF28AFEEEC65}"/>
    <cellStyle name="Comma 3 3 4 2 2 2 5" xfId="8077" xr:uid="{D6037A16-6303-4B95-B65C-B8A319178CF8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3" xfId="9909" xr:uid="{DCFFE97C-EBC4-469E-BBB2-E85A017D45A3}"/>
    <cellStyle name="Comma 3 3 4 2 2 3 3" xfId="4977" xr:uid="{DAF283E1-D8CC-46DF-A92F-70028FA81387}"/>
    <cellStyle name="Comma 3 3 4 2 2 3 3 2" xfId="12324" xr:uid="{2946FA09-4BB9-4BCA-A0B3-FDD873B49614}"/>
    <cellStyle name="Comma 3 3 4 2 2 3 4" xfId="8650" xr:uid="{04C71909-DA1C-413A-A8DD-5DE1E3CE837F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3" xfId="9910" xr:uid="{6DA552E0-BE6D-4C8D-8F39-F522048E3661}"/>
    <cellStyle name="Comma 3 3 4 2 2 5" xfId="4037" xr:uid="{4FAC15A4-4978-4DA8-A831-7D57E594EC51}"/>
    <cellStyle name="Comma 3 3 4 2 2 5 2" xfId="11384" xr:uid="{47254043-CBCC-4AB0-A377-0CB0A85C3454}"/>
    <cellStyle name="Comma 3 3 4 2 2 6" xfId="7710" xr:uid="{9AC29E8E-F384-4ED7-915C-5C8AA7DB2071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3" xfId="9911" xr:uid="{278301E8-F01C-46C6-980D-2BFD40F5642B}"/>
    <cellStyle name="Comma 3 3 4 2 3 2 3" xfId="4978" xr:uid="{38B3D15D-9A00-4502-B89E-F0C037E3D565}"/>
    <cellStyle name="Comma 3 3 4 2 3 2 3 2" xfId="12325" xr:uid="{E2786E6C-6FAB-40E3-BCD8-FA14BFE5E017}"/>
    <cellStyle name="Comma 3 3 4 2 3 2 4" xfId="8651" xr:uid="{D074116E-5191-45F6-9FD9-BE1ED7F56BBC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3" xfId="9912" xr:uid="{8FBA7EE4-B021-44C5-A828-26A2FFB07CE7}"/>
    <cellStyle name="Comma 3 3 4 2 3 4" xfId="4405" xr:uid="{A2959857-0E65-45EC-ABD8-3D0415F878B8}"/>
    <cellStyle name="Comma 3 3 4 2 3 4 2" xfId="11752" xr:uid="{BFCB22D6-AAD6-4A03-8C53-4444211CA4E9}"/>
    <cellStyle name="Comma 3 3 4 2 3 5" xfId="8078" xr:uid="{828BFD3D-22A7-4D0D-A2F3-37713DE09B1A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3" xfId="9913" xr:uid="{066907D7-1A6D-44BA-9058-8435BB4E38F1}"/>
    <cellStyle name="Comma 3 3 4 2 4 2 3" xfId="4979" xr:uid="{0FF895E7-D0FC-4044-8F51-E3EE833A9879}"/>
    <cellStyle name="Comma 3 3 4 2 4 2 3 2" xfId="12326" xr:uid="{EDF69856-A386-4278-A70F-DAC94E0662F4}"/>
    <cellStyle name="Comma 3 3 4 2 4 2 4" xfId="8652" xr:uid="{684032F8-936C-4520-A0A9-FD73413C87EC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3" xfId="9914" xr:uid="{65ECBED1-0C60-4E29-A60B-12445AFDACBE}"/>
    <cellStyle name="Comma 3 3 4 2 4 4" xfId="4215" xr:uid="{837779AF-8782-4C9D-995A-F3998DAB0662}"/>
    <cellStyle name="Comma 3 3 4 2 4 4 2" xfId="11562" xr:uid="{A4A20B8C-366E-4191-9F26-4767BA8F87D4}"/>
    <cellStyle name="Comma 3 3 4 2 4 5" xfId="7888" xr:uid="{D81B7564-9E49-4482-BDBD-A99EF7E2B35C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3" xfId="9915" xr:uid="{6A1ED739-98ED-4CD2-AA34-0FC2F195D62C}"/>
    <cellStyle name="Comma 3 3 4 2 5 3" xfId="4980" xr:uid="{02A87DDD-3CB1-42AC-B9F7-8C0BB9FD19FF}"/>
    <cellStyle name="Comma 3 3 4 2 5 3 2" xfId="12327" xr:uid="{D2B3D6F5-376C-4BE6-86BC-A7A07FC93602}"/>
    <cellStyle name="Comma 3 3 4 2 5 4" xfId="8653" xr:uid="{D30E9E92-6D57-4919-B3AF-39BDBA625059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3" xfId="9916" xr:uid="{67975AFE-AFBA-4780-8C80-E2A9878A1D5F}"/>
    <cellStyle name="Comma 3 3 4 2 7" xfId="3847" xr:uid="{BDB5DA12-304E-4E5C-B5F8-9C268E4001CC}"/>
    <cellStyle name="Comma 3 3 4 2 7 2" xfId="11194" xr:uid="{8558BB86-6A51-47BF-9CD5-56FE4AB17AAC}"/>
    <cellStyle name="Comma 3 3 4 2 8" xfId="7520" xr:uid="{6B7A665B-B347-406C-A55F-5EBEC3058DB7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3" xfId="9917" xr:uid="{2B5B254B-C4F7-49A1-95E9-4D06D4BBEA74}"/>
    <cellStyle name="Comma 3 3 4 3 2 2 3" xfId="4981" xr:uid="{786109DA-74C5-4E47-958A-9DDD2A427A4E}"/>
    <cellStyle name="Comma 3 3 4 3 2 2 3 2" xfId="12328" xr:uid="{6C534BA4-AC65-49DA-8C02-A02146A4E159}"/>
    <cellStyle name="Comma 3 3 4 3 2 2 4" xfId="8654" xr:uid="{BEECFF2D-96EA-498A-943E-E6691B9CE864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3" xfId="9918" xr:uid="{3CFA030B-8821-468C-887A-07BA33F2F0F9}"/>
    <cellStyle name="Comma 3 3 4 3 2 4" xfId="4406" xr:uid="{D9384FC5-AE54-4A90-AAF6-F12206491A07}"/>
    <cellStyle name="Comma 3 3 4 3 2 4 2" xfId="11753" xr:uid="{E16DCFD4-2EB3-4295-9713-234FEBB166AF}"/>
    <cellStyle name="Comma 3 3 4 3 2 5" xfId="8079" xr:uid="{46F53956-DF07-4E96-AA0B-5B3C7223AF88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3" xfId="9919" xr:uid="{678C8AA3-F6C4-4A7F-AD63-AECACE696E54}"/>
    <cellStyle name="Comma 3 3 4 3 3 3" xfId="4982" xr:uid="{BE3383A0-91AB-46DD-8B3F-10E31853C2BA}"/>
    <cellStyle name="Comma 3 3 4 3 3 3 2" xfId="12329" xr:uid="{A81420A6-6D3E-4069-9FE7-4C7B00AECA10}"/>
    <cellStyle name="Comma 3 3 4 3 3 4" xfId="8655" xr:uid="{3110CBFA-E24A-46AA-8609-D02F776FB471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3" xfId="9920" xr:uid="{7F551433-7DB6-4858-932C-DB4D9374BB3D}"/>
    <cellStyle name="Comma 3 3 4 3 5" xfId="3943" xr:uid="{81D59A92-724A-4138-A453-28631DDFB07E}"/>
    <cellStyle name="Comma 3 3 4 3 5 2" xfId="11290" xr:uid="{6EF2CF8E-DD9A-4BA5-AA04-7F1E67BAADE2}"/>
    <cellStyle name="Comma 3 3 4 3 6" xfId="7616" xr:uid="{C55C5D05-76AC-48B1-B903-682CC88E99B5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3" xfId="9921" xr:uid="{3C70812A-5E03-453E-8F22-ACDACCA3F82F}"/>
    <cellStyle name="Comma 3 3 4 4 2 3" xfId="4983" xr:uid="{DB4BF902-0199-4221-9C92-55AF6D4E6AD8}"/>
    <cellStyle name="Comma 3 3 4 4 2 3 2" xfId="12330" xr:uid="{FB8B1C0B-D29C-4C2F-9945-E01639171869}"/>
    <cellStyle name="Comma 3 3 4 4 2 4" xfId="8656" xr:uid="{CC7D7DA3-EE0E-4EAC-A4BF-19B21C43156A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3" xfId="9922" xr:uid="{A3934EDE-F82F-4FED-8C8D-9114809345A2}"/>
    <cellStyle name="Comma 3 3 4 4 4" xfId="4407" xr:uid="{A0178719-5656-4016-A854-8104628C3FA0}"/>
    <cellStyle name="Comma 3 3 4 4 4 2" xfId="11754" xr:uid="{23F89B27-C81B-45ED-B9CE-918371E1B7E4}"/>
    <cellStyle name="Comma 3 3 4 4 5" xfId="8080" xr:uid="{FD21BABD-3928-4037-BA4B-187A67AF9788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3" xfId="9923" xr:uid="{C69ABE5D-25B6-4ED5-B8EC-0045BC0EC2B1}"/>
    <cellStyle name="Comma 3 3 4 5 2 3" xfId="4984" xr:uid="{8A95C971-8BFB-49A5-8794-DB79F5661863}"/>
    <cellStyle name="Comma 3 3 4 5 2 3 2" xfId="12331" xr:uid="{94A5E0A7-EB86-4256-805D-FB8DACAE86AC}"/>
    <cellStyle name="Comma 3 3 4 5 2 4" xfId="8657" xr:uid="{80942010-8BBB-4FE0-835B-203A6D617BD9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3" xfId="9924" xr:uid="{23D19861-B648-41C7-A111-5FC71963D914}"/>
    <cellStyle name="Comma 3 3 4 5 4" xfId="4121" xr:uid="{4A8A4AA9-0CFB-4885-A16E-9C72854E0B61}"/>
    <cellStyle name="Comma 3 3 4 5 4 2" xfId="11468" xr:uid="{578FEACB-718A-435F-A69D-50D035F2978F}"/>
    <cellStyle name="Comma 3 3 4 5 5" xfId="7794" xr:uid="{925E1266-1FC3-4A86-9719-52BEC98C8BD0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3" xfId="9925" xr:uid="{E470F6F8-7408-4123-B011-D6973C08D2AB}"/>
    <cellStyle name="Comma 3 3 4 6 3" xfId="4985" xr:uid="{9D883C53-DEE4-48C9-9925-D6444A1F57DF}"/>
    <cellStyle name="Comma 3 3 4 6 3 2" xfId="12332" xr:uid="{15B81DE3-C7A3-4A16-9F0B-03AF7E05CBF2}"/>
    <cellStyle name="Comma 3 3 4 6 4" xfId="8658" xr:uid="{FBB85250-D7DE-4A79-ABD1-7B43D25B4B63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3" xfId="9926" xr:uid="{6AD91CE7-4103-4030-BCEC-384EBA69D41D}"/>
    <cellStyle name="Comma 3 3 4 8" xfId="3753" xr:uid="{30EC0434-D736-4BFA-B90B-1E0077B64408}"/>
    <cellStyle name="Comma 3 3 4 8 2" xfId="11100" xr:uid="{6F541517-80D1-4C59-BD45-669078D3DD21}"/>
    <cellStyle name="Comma 3 3 4 9" xfId="7426" xr:uid="{D09D368F-984B-4925-B011-5D4EA0767A58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3" xfId="9927" xr:uid="{C056B12D-25F7-42DE-A39D-0E6E71768DBD}"/>
    <cellStyle name="Comma 3 3 5 2 2 2 3" xfId="4986" xr:uid="{DD91E671-37A9-48BD-9BCE-891C994007B4}"/>
    <cellStyle name="Comma 3 3 5 2 2 2 3 2" xfId="12333" xr:uid="{145F645A-FEBE-447B-9B77-490606EA0F65}"/>
    <cellStyle name="Comma 3 3 5 2 2 2 4" xfId="8659" xr:uid="{CFEB519D-B9CF-4B76-8308-6B7B5C69D7FA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3" xfId="9928" xr:uid="{281FC68B-E14E-479F-8831-11110926859C}"/>
    <cellStyle name="Comma 3 3 5 2 2 4" xfId="4408" xr:uid="{8FD300DE-EDB0-4D04-AC20-172D7CB5C357}"/>
    <cellStyle name="Comma 3 3 5 2 2 4 2" xfId="11755" xr:uid="{31DB974C-3B34-4DA6-A721-7BDB9CEEE43E}"/>
    <cellStyle name="Comma 3 3 5 2 2 5" xfId="8081" xr:uid="{36E7C39A-380A-4244-A31F-D206DE405E85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3" xfId="9929" xr:uid="{022DC18B-69FC-417A-9D48-A12B9F9E0FB5}"/>
    <cellStyle name="Comma 3 3 5 2 3 3" xfId="4987" xr:uid="{CAD4F004-215A-4FE9-84C7-24D51F4EA374}"/>
    <cellStyle name="Comma 3 3 5 2 3 3 2" xfId="12334" xr:uid="{1D3141AA-02CA-4FA7-87ED-01B2FE4DFAC0}"/>
    <cellStyle name="Comma 3 3 5 2 3 4" xfId="8660" xr:uid="{043A42C7-18D1-4F03-9A63-1F96B67AA6B6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3" xfId="9930" xr:uid="{ECA61F3B-5098-4B9F-8B7D-F0DC31692D84}"/>
    <cellStyle name="Comma 3 3 5 2 5" xfId="4006" xr:uid="{A4BC4EF0-630B-4BF8-8F85-59069EB7A4E8}"/>
    <cellStyle name="Comma 3 3 5 2 5 2" xfId="11353" xr:uid="{9EBECAC4-5E43-4631-B71D-9531C5DC72EF}"/>
    <cellStyle name="Comma 3 3 5 2 6" xfId="7679" xr:uid="{821C742C-1D6B-45B3-AADD-0F14C1624404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3" xfId="9931" xr:uid="{E7252787-92C0-4703-BC14-20CA3FD750EA}"/>
    <cellStyle name="Comma 3 3 5 3 2 3" xfId="4988" xr:uid="{B61D9691-586A-4A13-A357-7EE00847320C}"/>
    <cellStyle name="Comma 3 3 5 3 2 3 2" xfId="12335" xr:uid="{0AEC62A4-3DB2-43EC-A47A-AB264E11028F}"/>
    <cellStyle name="Comma 3 3 5 3 2 4" xfId="8661" xr:uid="{99FB24D6-6753-4A40-A044-D2B802456612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3" xfId="9932" xr:uid="{E17878D2-BEB3-4B28-9E00-F38B42506AF1}"/>
    <cellStyle name="Comma 3 3 5 3 4" xfId="4409" xr:uid="{1D847AAF-D790-4063-A9B4-7D5B9EE9C616}"/>
    <cellStyle name="Comma 3 3 5 3 4 2" xfId="11756" xr:uid="{5951EDFD-6998-4EB8-B0C9-02E39A4DBEFC}"/>
    <cellStyle name="Comma 3 3 5 3 5" xfId="8082" xr:uid="{EB89B4D8-DBF8-49FE-A42E-9E2AED7A6A10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3" xfId="9933" xr:uid="{16A8E250-D91A-4754-9A66-327FBD3FE181}"/>
    <cellStyle name="Comma 3 3 5 4 2 3" xfId="4989" xr:uid="{C6613E37-127C-4319-BE79-8FACA74CDBEF}"/>
    <cellStyle name="Comma 3 3 5 4 2 3 2" xfId="12336" xr:uid="{D7E74CAB-D1D1-41C6-9E87-80CA988F2ACA}"/>
    <cellStyle name="Comma 3 3 5 4 2 4" xfId="8662" xr:uid="{031E90C7-9942-41A8-9958-B00A17F4DD41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3" xfId="9934" xr:uid="{4C3AC425-0A9A-444B-AE19-57C668E77407}"/>
    <cellStyle name="Comma 3 3 5 4 4" xfId="4184" xr:uid="{46A1EDAB-AD08-4459-AC4A-FD2A56977612}"/>
    <cellStyle name="Comma 3 3 5 4 4 2" xfId="11531" xr:uid="{052B827A-D137-4615-8E99-3730C1E65597}"/>
    <cellStyle name="Comma 3 3 5 4 5" xfId="7857" xr:uid="{ADD0C83F-6EA7-43BF-800B-9655C4253C6E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3" xfId="9935" xr:uid="{9A7189E6-1872-44C0-BA02-2B20D74DC4C7}"/>
    <cellStyle name="Comma 3 3 5 5 3" xfId="4990" xr:uid="{958F8C30-784E-42DE-962A-F64488A28E49}"/>
    <cellStyle name="Comma 3 3 5 5 3 2" xfId="12337" xr:uid="{6DF3A603-235C-4AD8-8788-054967ACF706}"/>
    <cellStyle name="Comma 3 3 5 5 4" xfId="8663" xr:uid="{123031FD-476C-4063-BE0D-9FC047C452DB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3" xfId="9936" xr:uid="{DCBE9511-4728-46C9-8C40-91DCA8A0B91E}"/>
    <cellStyle name="Comma 3 3 5 7" xfId="3816" xr:uid="{4A15DA36-F8D2-41F3-850C-FAAE4CCEDEC7}"/>
    <cellStyle name="Comma 3 3 5 7 2" xfId="11163" xr:uid="{DAC1B7C0-F1A4-4CFD-98D4-7C98487A47C9}"/>
    <cellStyle name="Comma 3 3 5 8" xfId="7489" xr:uid="{6A5C7EAE-310B-48B7-9D49-7380D31C05F6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3" xfId="9937" xr:uid="{91789505-731B-4745-BD01-5F6ADF7A3C58}"/>
    <cellStyle name="Comma 3 3 6 2 2 3" xfId="4991" xr:uid="{81C6C41B-2B4F-485D-A986-A9C816FB7DD5}"/>
    <cellStyle name="Comma 3 3 6 2 2 3 2" xfId="12338" xr:uid="{153CBED4-DFE1-4730-BB9B-C6453BDE623C}"/>
    <cellStyle name="Comma 3 3 6 2 2 4" xfId="8664" xr:uid="{AF1830CE-AAA8-4AF6-8212-477BBDA1ADF3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3" xfId="9938" xr:uid="{449AB500-0912-4F14-A763-F692D0D69213}"/>
    <cellStyle name="Comma 3 3 6 2 4" xfId="4410" xr:uid="{70D929AD-36A0-4F99-B0E1-FD9CB79FC6CE}"/>
    <cellStyle name="Comma 3 3 6 2 4 2" xfId="11757" xr:uid="{9EE3A062-77EB-4AFC-8A89-1CE094367C59}"/>
    <cellStyle name="Comma 3 3 6 2 5" xfId="8083" xr:uid="{BA076284-20F7-42F3-82C2-A327F6808A15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3" xfId="9939" xr:uid="{BB3A6DE3-BCA2-4998-8B22-371ABE3D5640}"/>
    <cellStyle name="Comma 3 3 6 3 3" xfId="4992" xr:uid="{D03248A1-4BC2-43A5-A096-BF8DDA11D16C}"/>
    <cellStyle name="Comma 3 3 6 3 3 2" xfId="12339" xr:uid="{AE302083-7144-45FF-81CE-3935582D5EDF}"/>
    <cellStyle name="Comma 3 3 6 3 4" xfId="8665" xr:uid="{01090914-F8D5-4CD0-9D4E-CACDCADE065E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3" xfId="9940" xr:uid="{F4E84C2E-B820-468C-816E-9723B53CCFD0}"/>
    <cellStyle name="Comma 3 3 6 5" xfId="3940" xr:uid="{17EBB6E8-4070-4637-AA74-AD362C71A64F}"/>
    <cellStyle name="Comma 3 3 6 5 2" xfId="11287" xr:uid="{6B62099C-403A-4362-AC48-F3C290CC30FF}"/>
    <cellStyle name="Comma 3 3 6 6" xfId="7613" xr:uid="{EA4CCB6B-A997-4202-9379-299FAA192578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3" xfId="9941" xr:uid="{8CDE15AF-048D-4323-9604-D72367C1E74C}"/>
    <cellStyle name="Comma 3 3 7 2 3" xfId="4993" xr:uid="{E7172B3E-ECDB-4001-A1EF-4F278D0AB356}"/>
    <cellStyle name="Comma 3 3 7 2 3 2" xfId="12340" xr:uid="{58C0E8C2-E201-4610-859D-46FACB11BCA9}"/>
    <cellStyle name="Comma 3 3 7 2 4" xfId="8666" xr:uid="{86964393-E42D-419F-9C78-CEF0841F3716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3" xfId="9942" xr:uid="{9D0A7807-7FE7-4D73-8095-EEA6486F9647}"/>
    <cellStyle name="Comma 3 3 7 4" xfId="4411" xr:uid="{B97C600E-E840-45B5-A3E2-AADAA1B0BA88}"/>
    <cellStyle name="Comma 3 3 7 4 2" xfId="11758" xr:uid="{805CAF03-8227-4105-9B6D-1C8E0E7E5D25}"/>
    <cellStyle name="Comma 3 3 7 5" xfId="8084" xr:uid="{2F0F3CDF-9FC6-4D1B-B599-7952160D8A7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3" xfId="9943" xr:uid="{B3DA74EF-B8BF-4F6F-AC8C-44DB32123A57}"/>
    <cellStyle name="Comma 3 3 8 2 3" xfId="4994" xr:uid="{5CF1FB81-E396-4749-A7FE-A55297EA1155}"/>
    <cellStyle name="Comma 3 3 8 2 3 2" xfId="12341" xr:uid="{E96FC91B-515D-40AB-BCD5-67F44D31CB30}"/>
    <cellStyle name="Comma 3 3 8 2 4" xfId="8667" xr:uid="{219A429A-6B59-4A12-93A3-A5C361E50429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3" xfId="9944" xr:uid="{ACC8FD0C-55BE-42D8-9ABF-5B73BEF72807}"/>
    <cellStyle name="Comma 3 3 8 4" xfId="4118" xr:uid="{76615EA9-DA1B-404C-B98F-10858182D01C}"/>
    <cellStyle name="Comma 3 3 8 4 2" xfId="11465" xr:uid="{6C7BB22A-32F3-4AFF-894B-FDCBB515044D}"/>
    <cellStyle name="Comma 3 3 8 5" xfId="7791" xr:uid="{505E9670-3C34-461D-8ADD-12BA3B2A1EC4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3" xfId="9945" xr:uid="{1EFA8762-2546-49F7-B4FD-516AF10B068F}"/>
    <cellStyle name="Comma 3 3 9 3" xfId="4995" xr:uid="{49E3F482-4A9D-4164-B1B6-C4CD85B48D0D}"/>
    <cellStyle name="Comma 3 3 9 3 2" xfId="12342" xr:uid="{0DAB3D12-2EE6-415E-BF2F-A3EBA01EEFD6}"/>
    <cellStyle name="Comma 3 3 9 4" xfId="8668" xr:uid="{358CDE50-E031-47D1-97F4-1BAE0D85E9FD}"/>
    <cellStyle name="Comma 3 4" xfId="38" xr:uid="{597F9BC4-64EE-4381-A880-D660E75D1D11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3" xfId="9946" xr:uid="{66169CF2-A464-40E5-911E-E953465D8C46}"/>
    <cellStyle name="Comma 3 4 2 2 2 2 3" xfId="4996" xr:uid="{F59065C6-2A79-486E-A24B-3ECE019BDC4B}"/>
    <cellStyle name="Comma 3 4 2 2 2 2 3 2" xfId="12343" xr:uid="{759D0855-E02C-407A-86F2-A94F9F1A0F35}"/>
    <cellStyle name="Comma 3 4 2 2 2 2 4" xfId="8669" xr:uid="{7DF68B78-119E-404A-99AE-19FA179FC21D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3" xfId="9947" xr:uid="{2192C7D9-8C28-45BB-8B06-31451F79DF3C}"/>
    <cellStyle name="Comma 3 4 2 2 2 4" xfId="4412" xr:uid="{6A713480-AA6C-458C-81C3-45D9C5A3677F}"/>
    <cellStyle name="Comma 3 4 2 2 2 4 2" xfId="11759" xr:uid="{7681866E-A822-4BFB-B80A-D75849CC2A4C}"/>
    <cellStyle name="Comma 3 4 2 2 2 5" xfId="8085" xr:uid="{6E0EADAB-D6FD-41A6-B232-B397CC9FE7CB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3" xfId="9948" xr:uid="{218D42D2-5133-4D05-B445-D37132205848}"/>
    <cellStyle name="Comma 3 4 2 2 3 3" xfId="4997" xr:uid="{FB1D4FF6-274C-4AA5-AE9D-520617004999}"/>
    <cellStyle name="Comma 3 4 2 2 3 3 2" xfId="12344" xr:uid="{4B2379E4-6081-4FE6-82C7-67CD385866DD}"/>
    <cellStyle name="Comma 3 4 2 2 3 4" xfId="8670" xr:uid="{6989020C-D80C-47F9-9C85-1FD8A73D67BC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3" xfId="9949" xr:uid="{EAE806B9-AF11-4D72-B00F-560560E694EA}"/>
    <cellStyle name="Comma 3 4 2 2 5" xfId="4045" xr:uid="{09C086F7-397D-425F-9D7C-B1D6FD009C3F}"/>
    <cellStyle name="Comma 3 4 2 2 5 2" xfId="11392" xr:uid="{D202BEE1-8190-40EA-A83E-4AF149107BD8}"/>
    <cellStyle name="Comma 3 4 2 2 6" xfId="7718" xr:uid="{3F81C8E1-831B-49CC-A36C-7AC681E2E8A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3" xfId="9950" xr:uid="{6DFFB868-6479-4C46-AEA6-70C5CDB6D262}"/>
    <cellStyle name="Comma 3 4 2 3 2 3" xfId="4998" xr:uid="{CA2F51C4-84E5-4B77-B13A-A5B3E2C22A26}"/>
    <cellStyle name="Comma 3 4 2 3 2 3 2" xfId="12345" xr:uid="{9908F111-B5A4-4273-B1EF-56442EEDF0EE}"/>
    <cellStyle name="Comma 3 4 2 3 2 4" xfId="8671" xr:uid="{AE08C1A1-4330-47F0-851D-A409E22FF150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3" xfId="9951" xr:uid="{E9FBD314-BD7E-40F4-B2ED-AFE64F5903DF}"/>
    <cellStyle name="Comma 3 4 2 3 4" xfId="4413" xr:uid="{F2E7A1CE-3791-4A48-BD81-A654EDAB42F8}"/>
    <cellStyle name="Comma 3 4 2 3 4 2" xfId="11760" xr:uid="{610DF44C-A268-4E74-A9EC-5CAA9FD0AA24}"/>
    <cellStyle name="Comma 3 4 2 3 5" xfId="8086" xr:uid="{899E65DC-67BF-4EB7-A1BE-37998CB4AC62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3" xfId="9952" xr:uid="{95AB92CD-6D91-4999-A2BB-26E19138B8A9}"/>
    <cellStyle name="Comma 3 4 2 4 2 3" xfId="4999" xr:uid="{80286DA8-2EC3-4366-B796-D3DC13A21B21}"/>
    <cellStyle name="Comma 3 4 2 4 2 3 2" xfId="12346" xr:uid="{01BB92DE-DC51-45B1-B1D9-6AAB04F2BE11}"/>
    <cellStyle name="Comma 3 4 2 4 2 4" xfId="8672" xr:uid="{C698FDC3-055F-4393-A830-CAB3D57C5C72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3" xfId="9953" xr:uid="{AED9AA27-15C3-43FF-8E50-B146F52626FD}"/>
    <cellStyle name="Comma 3 4 2 4 4" xfId="4223" xr:uid="{945BF2F9-A5A8-4D7A-8E6C-B7BECEDE6F30}"/>
    <cellStyle name="Comma 3 4 2 4 4 2" xfId="11570" xr:uid="{F396B16F-7542-4B56-8A0E-C4FB10F54988}"/>
    <cellStyle name="Comma 3 4 2 4 5" xfId="7896" xr:uid="{BA3E854E-2758-4441-BF26-612B9873F2A2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3" xfId="9954" xr:uid="{1DA3B4F3-C5CE-46EF-9CAA-822EA6BC4C85}"/>
    <cellStyle name="Comma 3 4 2 5 3" xfId="5000" xr:uid="{37547CEC-B55E-405E-B851-5150A7F23E32}"/>
    <cellStyle name="Comma 3 4 2 5 3 2" xfId="12347" xr:uid="{F8D36D2C-D3B9-44A2-BAFD-3EBF1ED6AF7A}"/>
    <cellStyle name="Comma 3 4 2 5 4" xfId="8673" xr:uid="{2BDC2FCE-ED6F-4CD1-AA4D-27B7B2C4BC4E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3" xfId="9955" xr:uid="{1BB30C98-2D9C-4B75-A91E-6368AB695992}"/>
    <cellStyle name="Comma 3 4 2 7" xfId="3855" xr:uid="{0743BF46-B432-4861-9C5D-BFE5D63F9C7A}"/>
    <cellStyle name="Comma 3 4 2 7 2" xfId="11202" xr:uid="{8E50ECD6-679D-43BD-A3C8-5B4A02A4CE85}"/>
    <cellStyle name="Comma 3 4 2 8" xfId="7528" xr:uid="{166A7C36-BE30-4E20-9BD3-DC330E085E0C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3" xfId="9956" xr:uid="{3900662F-8659-4D6B-B68F-6AC37FDE839D}"/>
    <cellStyle name="Comma 3 4 3 2 2 3" xfId="5001" xr:uid="{EEFC99A5-2F64-4F62-A157-8CC86D9EE983}"/>
    <cellStyle name="Comma 3 4 3 2 2 3 2" xfId="12348" xr:uid="{48BB5713-9649-49C5-BFC3-E9B66FFEF01B}"/>
    <cellStyle name="Comma 3 4 3 2 2 4" xfId="8674" xr:uid="{8F82E71D-0C42-49F3-B29E-D3B77A43A1D6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3" xfId="9957" xr:uid="{B063C240-A2EC-441C-8A52-7D5704976D7A}"/>
    <cellStyle name="Comma 3 4 3 2 4" xfId="4414" xr:uid="{1B883EA9-D483-4002-B91F-FBC7CF6DB439}"/>
    <cellStyle name="Comma 3 4 3 2 4 2" xfId="11761" xr:uid="{1EF5DB3E-D09B-48B3-9D03-5C8AC17C74A8}"/>
    <cellStyle name="Comma 3 4 3 2 5" xfId="8087" xr:uid="{621A1C7B-8618-45C2-B0F9-5B9D8472951B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3" xfId="9958" xr:uid="{0DD4F77E-812F-4232-98F5-6F519B2E276B}"/>
    <cellStyle name="Comma 3 4 3 3 3" xfId="5002" xr:uid="{66B537F2-1E6D-4F30-BBF8-EF4244CD0F39}"/>
    <cellStyle name="Comma 3 4 3 3 3 2" xfId="12349" xr:uid="{0C533860-C59A-4C69-961F-F4ED38848C5F}"/>
    <cellStyle name="Comma 3 4 3 3 4" xfId="8675" xr:uid="{FD0B4E1D-05B9-4CD9-A422-F9C4EEDABEB4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3" xfId="9959" xr:uid="{3AF28C3B-3C0B-45DE-89FC-157D5C8ABD9B}"/>
    <cellStyle name="Comma 3 4 3 5" xfId="3944" xr:uid="{7478C26F-016A-4B92-95A2-144E6929A80A}"/>
    <cellStyle name="Comma 3 4 3 5 2" xfId="11291" xr:uid="{6CB4276B-F74D-4DA6-9CA9-B709681C2408}"/>
    <cellStyle name="Comma 3 4 3 6" xfId="7617" xr:uid="{BAB0D917-ED1F-4953-9A94-B2E2A6EC6468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3" xfId="9960" xr:uid="{C54E13ED-0FFC-4C43-826B-E961A02217F4}"/>
    <cellStyle name="Comma 3 4 4 2 3" xfId="5003" xr:uid="{D8D00CF4-0DEF-4C5A-BC6A-DA578C0C94B4}"/>
    <cellStyle name="Comma 3 4 4 2 3 2" xfId="12350" xr:uid="{D68CBF3C-F304-4F14-9D5A-C11C968CDC90}"/>
    <cellStyle name="Comma 3 4 4 2 4" xfId="8676" xr:uid="{03579473-3B29-4C08-825D-FECFDBE50107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3" xfId="9961" xr:uid="{B666ED87-2C01-4E02-BB82-FA167EDB13D4}"/>
    <cellStyle name="Comma 3 4 4 4" xfId="4415" xr:uid="{4C56A5F8-5753-402D-AA07-2B162B595BA2}"/>
    <cellStyle name="Comma 3 4 4 4 2" xfId="11762" xr:uid="{F580B0F9-AD78-41BA-A66D-67207D446506}"/>
    <cellStyle name="Comma 3 4 4 5" xfId="8088" xr:uid="{6030EE70-9D77-49F1-B609-7EC6EB6D7D81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3" xfId="9962" xr:uid="{F79E3DD4-5AF6-4960-8EBB-71D5377B2528}"/>
    <cellStyle name="Comma 3 4 5 2 3" xfId="5004" xr:uid="{F29B37CD-A90C-474F-A5E5-A2B7AC1006C5}"/>
    <cellStyle name="Comma 3 4 5 2 3 2" xfId="12351" xr:uid="{8703E2EC-9443-4081-A0FF-1D291CF03125}"/>
    <cellStyle name="Comma 3 4 5 2 4" xfId="8677" xr:uid="{7D4CC30E-065C-4D68-9983-1038D85B8F03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3" xfId="9963" xr:uid="{DBB0797B-2AC6-43D6-AAE9-9A2C5D18E3B3}"/>
    <cellStyle name="Comma 3 4 5 4" xfId="4122" xr:uid="{97A01E64-F15A-481C-A3F6-4AA07AC5808A}"/>
    <cellStyle name="Comma 3 4 5 4 2" xfId="11469" xr:uid="{A360E7BD-85AC-458A-A3A4-C7F55CFCB35A}"/>
    <cellStyle name="Comma 3 4 5 5" xfId="7795" xr:uid="{0F5FA960-9F77-4AD8-A784-A5DC5015E95F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3" xfId="9964" xr:uid="{4EEA588B-B535-4815-ADD4-6DBDDEA1BF0F}"/>
    <cellStyle name="Comma 3 4 6 3" xfId="5005" xr:uid="{1FAB54B3-50DD-450E-97C2-0B0EA81B295F}"/>
    <cellStyle name="Comma 3 4 6 3 2" xfId="12352" xr:uid="{F6103AB4-AF1A-4342-A6BA-D80407D7DCB6}"/>
    <cellStyle name="Comma 3 4 6 4" xfId="8678" xr:uid="{90AC0E6C-8AB1-4D19-A79B-353983C13976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3" xfId="9965" xr:uid="{5BDE9E79-A3F9-4993-AC28-DDFA54C380AC}"/>
    <cellStyle name="Comma 3 4 8" xfId="3754" xr:uid="{38BB56AA-AAE8-48F3-B31D-6F7BF6E5F30C}"/>
    <cellStyle name="Comma 3 4 8 2" xfId="11101" xr:uid="{DA07CB1E-8B55-4F2A-8D73-C75CB8ED6D64}"/>
    <cellStyle name="Comma 3 4 9" xfId="7427" xr:uid="{DEFE6712-6A11-4EEE-8FC3-C0E88A998924}"/>
    <cellStyle name="Comma 3 5" xfId="39" xr:uid="{59BAEA47-79A2-4E23-9C09-CA39F13F8FB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3" xfId="9966" xr:uid="{DC73E4FB-EA10-4AD7-9D68-1CD4D1CF8DF5}"/>
    <cellStyle name="Comma 3 5 2 2 2 2 3" xfId="5006" xr:uid="{9A18B6D7-731F-44A4-8B6C-0C899F7B0D2E}"/>
    <cellStyle name="Comma 3 5 2 2 2 2 3 2" xfId="12353" xr:uid="{9458FF5F-7152-4AAD-9288-23A98FFB5F8B}"/>
    <cellStyle name="Comma 3 5 2 2 2 2 4" xfId="8679" xr:uid="{1D5ED4D8-872D-49C8-8529-066A9D9DFDAD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3" xfId="9967" xr:uid="{CE0581AF-670F-494C-AB66-191ED37EA288}"/>
    <cellStyle name="Comma 3 5 2 2 2 4" xfId="4416" xr:uid="{27A556A4-8C2A-428B-9658-03A118268BB3}"/>
    <cellStyle name="Comma 3 5 2 2 2 4 2" xfId="11763" xr:uid="{33BE3615-2A9B-418B-9127-CADBE2BE3328}"/>
    <cellStyle name="Comma 3 5 2 2 2 5" xfId="8089" xr:uid="{3BE6BAC7-32BB-41A4-9543-0B3AD3304617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3" xfId="9968" xr:uid="{FC7BAAAC-2ECC-4E14-B205-8E045A445513}"/>
    <cellStyle name="Comma 3 5 2 2 3 3" xfId="5007" xr:uid="{979252AF-0553-4B00-82A5-9F7147427F50}"/>
    <cellStyle name="Comma 3 5 2 2 3 3 2" xfId="12354" xr:uid="{80C175BE-FAB9-4058-A44F-41E2F1A2AE40}"/>
    <cellStyle name="Comma 3 5 2 2 3 4" xfId="8680" xr:uid="{40B43C1E-EC17-4061-A251-55DB746B99AA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3" xfId="9969" xr:uid="{C5CB34AA-BC48-4186-A893-E09C79FCF544}"/>
    <cellStyle name="Comma 3 5 2 2 5" xfId="4065" xr:uid="{D558D8BA-4A04-4DB2-8CA5-33CA05692EA8}"/>
    <cellStyle name="Comma 3 5 2 2 5 2" xfId="11412" xr:uid="{87C60DE9-36B0-4B27-9D22-18E97568EDFE}"/>
    <cellStyle name="Comma 3 5 2 2 6" xfId="7738" xr:uid="{74C8C2BA-E733-455B-AB47-F060B8E1B42F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3" xfId="9970" xr:uid="{163FCDFF-EFC2-4B07-BD8A-7986490E0523}"/>
    <cellStyle name="Comma 3 5 2 3 2 3" xfId="5008" xr:uid="{9067DD1A-1D7A-474D-AFBD-F1389CD47575}"/>
    <cellStyle name="Comma 3 5 2 3 2 3 2" xfId="12355" xr:uid="{2EE64CF9-D3E9-418E-A40B-A74EE55775A1}"/>
    <cellStyle name="Comma 3 5 2 3 2 4" xfId="8681" xr:uid="{BA48D463-C9C4-4845-92C6-74C20CB0D55E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3" xfId="9971" xr:uid="{A8D9FF1E-2E49-4AA7-B1CD-8516641D4340}"/>
    <cellStyle name="Comma 3 5 2 3 4" xfId="4417" xr:uid="{0D73C8F6-BA7F-4EBA-9F1E-8E454B64D47B}"/>
    <cellStyle name="Comma 3 5 2 3 4 2" xfId="11764" xr:uid="{4A2E840A-F351-4F8B-8D4D-377C394D9CB2}"/>
    <cellStyle name="Comma 3 5 2 3 5" xfId="8090" xr:uid="{70110020-8425-430F-8F80-8353EB7B14AA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3" xfId="9972" xr:uid="{9AAB1C69-9EA5-4243-B0F4-D62BF6D878CA}"/>
    <cellStyle name="Comma 3 5 2 4 2 3" xfId="5009" xr:uid="{4E865EE3-AC21-497A-9663-8F7DA612CEB6}"/>
    <cellStyle name="Comma 3 5 2 4 2 3 2" xfId="12356" xr:uid="{AD75079C-B69E-4FE3-9252-BAD03251FB8E}"/>
    <cellStyle name="Comma 3 5 2 4 2 4" xfId="8682" xr:uid="{8BF650E2-43AE-468E-A980-65DD2A3D0A82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3" xfId="9973" xr:uid="{D54A626B-296D-43CC-8292-751268BC1694}"/>
    <cellStyle name="Comma 3 5 2 4 4" xfId="4243" xr:uid="{0799A1B5-2971-498F-9FAB-08B043F8BC80}"/>
    <cellStyle name="Comma 3 5 2 4 4 2" xfId="11590" xr:uid="{DBDE6F39-0276-4472-B4F4-C517D6F8A4B6}"/>
    <cellStyle name="Comma 3 5 2 4 5" xfId="7916" xr:uid="{8FE8D687-130E-4C47-A059-02E058481250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3" xfId="9974" xr:uid="{0B759781-F87B-446E-A4D8-9DD5ADA9F964}"/>
    <cellStyle name="Comma 3 5 2 5 3" xfId="5010" xr:uid="{847D834D-72BA-4AE7-9907-3A91A00E4965}"/>
    <cellStyle name="Comma 3 5 2 5 3 2" xfId="12357" xr:uid="{20FF9560-085A-4D91-9FE8-EF6E413EBF21}"/>
    <cellStyle name="Comma 3 5 2 5 4" xfId="8683" xr:uid="{848BFA93-CA9A-409C-9507-DE604186E1C1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3" xfId="9975" xr:uid="{34C99C47-61DC-4695-BB82-2ADE245C5153}"/>
    <cellStyle name="Comma 3 5 2 7" xfId="3875" xr:uid="{167D43EC-13A6-486E-85C3-331B25C7E0B1}"/>
    <cellStyle name="Comma 3 5 2 7 2" xfId="11222" xr:uid="{78B5E0B3-C464-4B6D-AC8A-32E9E829701C}"/>
    <cellStyle name="Comma 3 5 2 8" xfId="7548" xr:uid="{360F451C-56BC-4C7C-8D1E-6CDF73B60E28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3" xfId="9976" xr:uid="{2C998203-D590-4FA1-A7DD-DBCA2818B2A9}"/>
    <cellStyle name="Comma 3 5 3 2 2 3" xfId="5011" xr:uid="{E0EE7CC8-CE56-439F-B9AB-6AD749BD33C8}"/>
    <cellStyle name="Comma 3 5 3 2 2 3 2" xfId="12358" xr:uid="{341BBBCC-AEE0-473A-9878-46ADEC846C1A}"/>
    <cellStyle name="Comma 3 5 3 2 2 4" xfId="8684" xr:uid="{B68F255D-CE1B-4B3B-A9CB-F8B81BE073EB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3" xfId="9977" xr:uid="{059EE99A-E1C1-4CE6-BBE4-DE76672988F4}"/>
    <cellStyle name="Comma 3 5 3 2 4" xfId="4418" xr:uid="{609A65FB-7910-4B79-807A-4185B88497EF}"/>
    <cellStyle name="Comma 3 5 3 2 4 2" xfId="11765" xr:uid="{13BC1ED6-43CF-4BCA-A027-4E1FFB649B81}"/>
    <cellStyle name="Comma 3 5 3 2 5" xfId="8091" xr:uid="{CE842689-6886-4611-984F-BBF5501AB33E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3" xfId="9978" xr:uid="{BDC5B465-3E81-4FBC-9471-22FB21B28601}"/>
    <cellStyle name="Comma 3 5 3 3 3" xfId="5012" xr:uid="{4437718E-FF27-418F-BBC9-D83F8920E728}"/>
    <cellStyle name="Comma 3 5 3 3 3 2" xfId="12359" xr:uid="{FF8E59E4-2BDD-4D91-A917-92683D061DE7}"/>
    <cellStyle name="Comma 3 5 3 3 4" xfId="8685" xr:uid="{31B5059C-1827-4C9C-AD4A-2DD1E1E381E1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3" xfId="9979" xr:uid="{1EFA3064-C735-4E32-AC5C-F644396FD4A1}"/>
    <cellStyle name="Comma 3 5 3 5" xfId="3945" xr:uid="{59C9AB15-1EE4-4DE4-852E-377F032C9A6B}"/>
    <cellStyle name="Comma 3 5 3 5 2" xfId="11292" xr:uid="{87CD3EC0-3C9B-4475-95CA-318635564CDB}"/>
    <cellStyle name="Comma 3 5 3 6" xfId="7618" xr:uid="{49447260-39FD-485D-BD05-DA9792A3944B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3" xfId="9980" xr:uid="{E75AEC10-6E22-477C-885D-693A5C225C8C}"/>
    <cellStyle name="Comma 3 5 4 2 3" xfId="5013" xr:uid="{64B233E4-DABA-40AA-A308-4DE0AB840433}"/>
    <cellStyle name="Comma 3 5 4 2 3 2" xfId="12360" xr:uid="{39595B06-7FE5-46F9-8085-197DF8DA639A}"/>
    <cellStyle name="Comma 3 5 4 2 4" xfId="8686" xr:uid="{6DAF19DA-10D9-43B0-8AAD-59871748521F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3" xfId="9981" xr:uid="{881D66C1-BFC3-44E3-8529-09D32AEBBC8F}"/>
    <cellStyle name="Comma 3 5 4 4" xfId="4419" xr:uid="{7A7ED052-84B1-41A6-B14D-0BC55CF33642}"/>
    <cellStyle name="Comma 3 5 4 4 2" xfId="11766" xr:uid="{F169D49F-D181-49D6-A344-8A68FE658E94}"/>
    <cellStyle name="Comma 3 5 4 5" xfId="8092" xr:uid="{B80BEEE7-2B9F-4F7D-A8EA-E8909F816244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3" xfId="9982" xr:uid="{44BA4536-279C-4983-9742-4D9153EF3F65}"/>
    <cellStyle name="Comma 3 5 5 2 3" xfId="5014" xr:uid="{822B5547-5D39-4A6D-81EA-EA8D0628CD41}"/>
    <cellStyle name="Comma 3 5 5 2 3 2" xfId="12361" xr:uid="{73271FC0-371F-42E9-BE2E-479044520081}"/>
    <cellStyle name="Comma 3 5 5 2 4" xfId="8687" xr:uid="{873C79DC-8376-4E6A-B671-3BDE065192E2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3" xfId="9983" xr:uid="{9812F470-CAB6-4EFB-AD1C-6B332E03C578}"/>
    <cellStyle name="Comma 3 5 5 4" xfId="4123" xr:uid="{29252CDA-7CC7-45A8-AF3F-78032ACF58FD}"/>
    <cellStyle name="Comma 3 5 5 4 2" xfId="11470" xr:uid="{9A4F6A40-7E92-48B3-A5FF-89456A6A38C9}"/>
    <cellStyle name="Comma 3 5 5 5" xfId="7796" xr:uid="{28CD9164-7ACE-449E-8341-CDAAEAF88CE8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3" xfId="9984" xr:uid="{5928D62F-21AC-4A99-A65E-C35315C1B189}"/>
    <cellStyle name="Comma 3 5 6 3" xfId="5015" xr:uid="{95E69210-F458-412A-BE4C-0744889A8679}"/>
    <cellStyle name="Comma 3 5 6 3 2" xfId="12362" xr:uid="{57333799-9911-4656-BF1C-89C618192DB3}"/>
    <cellStyle name="Comma 3 5 6 4" xfId="8688" xr:uid="{80126557-FF32-4323-A2D8-22E15B665E04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3" xfId="9985" xr:uid="{F1ED4806-DEAA-4BAC-A501-3C97DF90F00E}"/>
    <cellStyle name="Comma 3 5 8" xfId="3755" xr:uid="{7EC0DED2-E5D6-4FAA-8E54-6AE8E23F7ED7}"/>
    <cellStyle name="Comma 3 5 8 2" xfId="11102" xr:uid="{24BB69E2-E0CF-4900-84EB-283097DD9C66}"/>
    <cellStyle name="Comma 3 5 9" xfId="7428" xr:uid="{5B13DAF4-0C77-4836-A63C-F060BC35DEF3}"/>
    <cellStyle name="Comma 3 6" xfId="40" xr:uid="{5016E63F-C7DB-4C74-BD9A-781EC9F17B53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3" xfId="9986" xr:uid="{A7100499-1666-4203-9CCC-0BBDC895616C}"/>
    <cellStyle name="Comma 3 6 2 2 2 2 3" xfId="5016" xr:uid="{CFE84EE0-E95B-4512-B8D7-A31B1023DD5C}"/>
    <cellStyle name="Comma 3 6 2 2 2 2 3 2" xfId="12363" xr:uid="{2310DA47-3222-48A3-AB20-EF79B9E48CEE}"/>
    <cellStyle name="Comma 3 6 2 2 2 2 4" xfId="8689" xr:uid="{68F7EE55-BC0B-40EF-AA42-93CE213457FC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3" xfId="9987" xr:uid="{C4901551-D7D3-4303-A8FA-7DA3C443A711}"/>
    <cellStyle name="Comma 3 6 2 2 2 4" xfId="4420" xr:uid="{5B9B6706-5A0C-4A19-B0A0-702D3453A661}"/>
    <cellStyle name="Comma 3 6 2 2 2 4 2" xfId="11767" xr:uid="{A06ECD9C-117D-487A-A1C9-484256E2BE6A}"/>
    <cellStyle name="Comma 3 6 2 2 2 5" xfId="8093" xr:uid="{F81BD4A9-CDD7-4B5B-A724-0A631A64BB8D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3" xfId="9988" xr:uid="{09934F39-5E06-482C-B3DE-21FFADFF4E57}"/>
    <cellStyle name="Comma 3 6 2 2 3 3" xfId="5017" xr:uid="{C1F40746-A29F-4089-BD6A-F1D8B2F8C03C}"/>
    <cellStyle name="Comma 3 6 2 2 3 3 2" xfId="12364" xr:uid="{F6375FD0-8450-484E-AAB7-3BF9E288E776}"/>
    <cellStyle name="Comma 3 6 2 2 3 4" xfId="8690" xr:uid="{F0A30214-9A58-41FD-97C6-D57CD60038CF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3" xfId="9989" xr:uid="{0EBEBE18-0E8A-45B7-9EB1-F0DDAE32C849}"/>
    <cellStyle name="Comma 3 6 2 2 5" xfId="4021" xr:uid="{99C6E580-6306-4F2B-885D-8E1C22512100}"/>
    <cellStyle name="Comma 3 6 2 2 5 2" xfId="11368" xr:uid="{2D860BE4-7896-491C-BF78-D21084A82A8E}"/>
    <cellStyle name="Comma 3 6 2 2 6" xfId="7694" xr:uid="{2FA71401-11E9-4D90-AFE9-F924D06F70C6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3" xfId="9990" xr:uid="{DB5B0585-BF6D-49CD-817D-299C1D3AF79A}"/>
    <cellStyle name="Comma 3 6 2 3 2 3" xfId="5018" xr:uid="{02398752-FE0B-46E2-A812-C1D4690B4646}"/>
    <cellStyle name="Comma 3 6 2 3 2 3 2" xfId="12365" xr:uid="{C476773B-10DB-400F-8ADE-4E672E3EA5E8}"/>
    <cellStyle name="Comma 3 6 2 3 2 4" xfId="8691" xr:uid="{C3DE7108-E93A-4CC6-B0A9-4D4BC27A1C40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3" xfId="9991" xr:uid="{4CA0A0CE-3113-4928-AE04-DA0465438A8F}"/>
    <cellStyle name="Comma 3 6 2 3 4" xfId="4421" xr:uid="{FB0C94AF-B9D3-484B-AC38-E4A6F2C72CB6}"/>
    <cellStyle name="Comma 3 6 2 3 4 2" xfId="11768" xr:uid="{AD40B214-6A5A-43C4-B40E-56173CAF6AE5}"/>
    <cellStyle name="Comma 3 6 2 3 5" xfId="8094" xr:uid="{7EF4199D-35C5-4029-98D4-07440A1B9C8D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3" xfId="9992" xr:uid="{D0F0AF96-98C6-4BEF-AED0-B8D7CF2B3300}"/>
    <cellStyle name="Comma 3 6 2 4 2 3" xfId="5019" xr:uid="{2925023B-95F6-4F29-A5F5-CBB71E75A9B1}"/>
    <cellStyle name="Comma 3 6 2 4 2 3 2" xfId="12366" xr:uid="{4D6024ED-F89D-4B89-B50C-F5AFB23E8B72}"/>
    <cellStyle name="Comma 3 6 2 4 2 4" xfId="8692" xr:uid="{0480671A-9732-4C46-B649-0B68B0287C72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3" xfId="9993" xr:uid="{E1C1AE68-108A-48D6-8C94-0B4DC88643A9}"/>
    <cellStyle name="Comma 3 6 2 4 4" xfId="4199" xr:uid="{7897D7AD-EE72-4D5B-819F-EBD199A5B526}"/>
    <cellStyle name="Comma 3 6 2 4 4 2" xfId="11546" xr:uid="{F2EDFAC0-CD02-4C01-A18B-67ACFC4B6B67}"/>
    <cellStyle name="Comma 3 6 2 4 5" xfId="7872" xr:uid="{9E83DA48-42B8-40B2-AFF8-B416950BFE45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3" xfId="9994" xr:uid="{A56D57E4-6AC2-46B3-AB41-3C883EFBECE5}"/>
    <cellStyle name="Comma 3 6 2 5 3" xfId="5020" xr:uid="{A78A1F34-7288-458A-9E53-F6BF15F8AE3A}"/>
    <cellStyle name="Comma 3 6 2 5 3 2" xfId="12367" xr:uid="{D46C9013-0A5D-47D4-BC74-EE635CFAEC28}"/>
    <cellStyle name="Comma 3 6 2 5 4" xfId="8693" xr:uid="{332E1656-53D0-400D-8731-8A54BB60D35A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3" xfId="9995" xr:uid="{3B58A65B-C80A-4FD8-8629-4C1288EA67CB}"/>
    <cellStyle name="Comma 3 6 2 7" xfId="3831" xr:uid="{21EEE1A5-353F-4EBB-948D-99F07BDE4A91}"/>
    <cellStyle name="Comma 3 6 2 7 2" xfId="11178" xr:uid="{AB44BD78-0265-4D40-A168-EC98819F7BE3}"/>
    <cellStyle name="Comma 3 6 2 8" xfId="7504" xr:uid="{3B772CEB-44C6-434A-AC23-4B674F41238C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3" xfId="9996" xr:uid="{4D26FD56-7F70-4B10-86B9-DA2A1EBBA24B}"/>
    <cellStyle name="Comma 3 6 3 2 2 3" xfId="5021" xr:uid="{A63F3C0E-4212-4D2C-993D-95847608AC3B}"/>
    <cellStyle name="Comma 3 6 3 2 2 3 2" xfId="12368" xr:uid="{B5C9033D-C4E9-45DA-8326-0D4530AAC7E3}"/>
    <cellStyle name="Comma 3 6 3 2 2 4" xfId="8694" xr:uid="{EC47CDA8-3BC4-46F8-B123-44B5D60ED2B0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3" xfId="9997" xr:uid="{6E2C03CD-386C-4597-A565-A6AB26CF674B}"/>
    <cellStyle name="Comma 3 6 3 2 4" xfId="4422" xr:uid="{0C381FB6-9FFC-4FE8-B772-98ACCCB47E2D}"/>
    <cellStyle name="Comma 3 6 3 2 4 2" xfId="11769" xr:uid="{0BDB20FE-1CFD-4596-A6B5-77C47DE001DD}"/>
    <cellStyle name="Comma 3 6 3 2 5" xfId="8095" xr:uid="{C0CB8914-2C41-479A-930C-A38647E6A690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3" xfId="9998" xr:uid="{373CF937-B573-4AB2-B0E7-2C881A253720}"/>
    <cellStyle name="Comma 3 6 3 3 3" xfId="5022" xr:uid="{2171C917-E93D-49A2-A335-5CD07DD3E471}"/>
    <cellStyle name="Comma 3 6 3 3 3 2" xfId="12369" xr:uid="{18EDE3AB-4DD8-4B74-AF38-7EAF8421E58B}"/>
    <cellStyle name="Comma 3 6 3 3 4" xfId="8695" xr:uid="{3BDEB151-331E-43A8-ACB7-E2612535D1EB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3" xfId="9999" xr:uid="{B126FEBB-10B7-44A2-A015-355E716A201A}"/>
    <cellStyle name="Comma 3 6 3 5" xfId="3946" xr:uid="{75CF2836-9103-404B-A6ED-E5F2303BC2C6}"/>
    <cellStyle name="Comma 3 6 3 5 2" xfId="11293" xr:uid="{6F2BE027-DE1F-4F06-B31E-FC8EB2B3D3AC}"/>
    <cellStyle name="Comma 3 6 3 6" xfId="7619" xr:uid="{988CE465-8E8E-484F-9458-545C7F814EC2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3" xfId="10000" xr:uid="{E428D7ED-65A9-4E61-83B1-A61EF448C658}"/>
    <cellStyle name="Comma 3 6 4 2 3" xfId="5023" xr:uid="{C1E9686F-7911-4ADC-A10A-587B3967538C}"/>
    <cellStyle name="Comma 3 6 4 2 3 2" xfId="12370" xr:uid="{62FA1662-DAEA-4A70-85AB-BB0CD5CF0B0C}"/>
    <cellStyle name="Comma 3 6 4 2 4" xfId="8696" xr:uid="{8F456ECA-9CC3-4CA2-BDB4-8046BBA83AA4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3" xfId="10001" xr:uid="{5E2A5F70-4A57-475B-A62E-9EA5A60C8EAA}"/>
    <cellStyle name="Comma 3 6 4 4" xfId="4423" xr:uid="{DDCE83A7-2FF7-4CB7-9109-A079C1F4DFE2}"/>
    <cellStyle name="Comma 3 6 4 4 2" xfId="11770" xr:uid="{D0A27737-79C0-444E-BEEB-665ABAA93592}"/>
    <cellStyle name="Comma 3 6 4 5" xfId="8096" xr:uid="{73F51CBB-EE2F-494B-8217-EAED114F1CD0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3" xfId="10002" xr:uid="{200BB684-2845-4DF9-91FE-4E8F0125DBC1}"/>
    <cellStyle name="Comma 3 6 5 2 3" xfId="5024" xr:uid="{8D672BD0-4F89-48CB-9399-17E90B5D2A38}"/>
    <cellStyle name="Comma 3 6 5 2 3 2" xfId="12371" xr:uid="{56994E5A-7D26-4805-9E47-96161CCF5E60}"/>
    <cellStyle name="Comma 3 6 5 2 4" xfId="8697" xr:uid="{2D3E0916-380D-4E86-934A-7C268FE096E8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3" xfId="10003" xr:uid="{ABC62826-1A03-4EDF-A1DE-C427FA34DC3B}"/>
    <cellStyle name="Comma 3 6 5 4" xfId="4124" xr:uid="{43EE3D7D-CE5A-40E9-B227-9676395062E0}"/>
    <cellStyle name="Comma 3 6 5 4 2" xfId="11471" xr:uid="{6FD637EA-5FF2-4485-AD53-F50A39916197}"/>
    <cellStyle name="Comma 3 6 5 5" xfId="7797" xr:uid="{068F9C86-E377-4252-82D8-9C2CEFFA66DB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3" xfId="10004" xr:uid="{6D6DBCEA-5490-4711-B6A4-55E2C8FEEE58}"/>
    <cellStyle name="Comma 3 6 6 3" xfId="5025" xr:uid="{0C63F114-F5B5-4D55-9C4F-89E999A6E758}"/>
    <cellStyle name="Comma 3 6 6 3 2" xfId="12372" xr:uid="{7BC323E9-3044-47E3-9F5C-050CD53CBAC1}"/>
    <cellStyle name="Comma 3 6 6 4" xfId="8698" xr:uid="{CEC402CD-FC80-4F9C-863A-EB00C8FD66F2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3" xfId="10005" xr:uid="{669443B4-8973-4BBB-8161-2CE31C1FC610}"/>
    <cellStyle name="Comma 3 6 8" xfId="3756" xr:uid="{8DB46275-5B2C-4DBC-AECC-E0E37F7DF06B}"/>
    <cellStyle name="Comma 3 6 8 2" xfId="11103" xr:uid="{59313AB8-B00F-4EA2-AF63-3266131805CF}"/>
    <cellStyle name="Comma 3 6 9" xfId="7429" xr:uid="{F3853C18-4172-4149-8118-DFF0799347D7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3" xfId="10006" xr:uid="{73908BE9-1B57-47A5-8230-9AB48ADEEAA3}"/>
    <cellStyle name="Comma 3 7 2 2 2 3" xfId="5026" xr:uid="{14A7FDD9-C551-4376-8BA8-3224D197A751}"/>
    <cellStyle name="Comma 3 7 2 2 2 3 2" xfId="12373" xr:uid="{F6043698-69CE-484A-A813-DC8CA5766B6A}"/>
    <cellStyle name="Comma 3 7 2 2 2 4" xfId="8699" xr:uid="{82EC9C8C-F73A-4910-827C-012DD1E879ED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3" xfId="10007" xr:uid="{2C16D570-EBC2-4420-8E6B-89E3574B5146}"/>
    <cellStyle name="Comma 3 7 2 2 4" xfId="4424" xr:uid="{22ADCFF3-3211-4ACB-BF4B-19D7AF4B48FB}"/>
    <cellStyle name="Comma 3 7 2 2 4 2" xfId="11771" xr:uid="{5FE07E28-F7DD-4677-B62D-3845AEF8E3E5}"/>
    <cellStyle name="Comma 3 7 2 2 5" xfId="8097" xr:uid="{73A475A9-D9A9-4C63-8FD3-F200BDD037E5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3" xfId="10008" xr:uid="{24079B66-6DE9-4CAF-8CA2-C621A4382682}"/>
    <cellStyle name="Comma 3 7 2 3 3" xfId="5027" xr:uid="{A3B0A118-6C94-4E3E-8F92-E48A5D13D1BF}"/>
    <cellStyle name="Comma 3 7 2 3 3 2" xfId="12374" xr:uid="{FED727E2-CEF9-41B6-8E36-04D4FCFDE6BA}"/>
    <cellStyle name="Comma 3 7 2 3 4" xfId="8700" xr:uid="{ACEC4C53-086F-4820-9D52-64E6B5CA70D0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3" xfId="10009" xr:uid="{7E54C9DC-BEF7-4FE6-8D0F-254003BF493A}"/>
    <cellStyle name="Comma 3 7 2 5" xfId="4000" xr:uid="{98BF0E1E-C6A2-4EE5-BDDF-A1BD0BCD8713}"/>
    <cellStyle name="Comma 3 7 2 5 2" xfId="11347" xr:uid="{71922B62-5179-4926-A35F-372DB7E2B8DF}"/>
    <cellStyle name="Comma 3 7 2 6" xfId="7673" xr:uid="{7927794C-7D96-4FC0-BA68-4C0337314F88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3" xfId="10010" xr:uid="{913713A0-0495-42AB-A779-B57538CEDF51}"/>
    <cellStyle name="Comma 3 7 3 2 3" xfId="5028" xr:uid="{7A55FECC-B54B-4405-BDB4-E15D53102AEB}"/>
    <cellStyle name="Comma 3 7 3 2 3 2" xfId="12375" xr:uid="{36657F7A-FBF5-4F9A-B7ED-C5E4B2FB117C}"/>
    <cellStyle name="Comma 3 7 3 2 4" xfId="8701" xr:uid="{CA7A0222-2696-46A1-88E7-3FFE00BA6816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3" xfId="10011" xr:uid="{95683E25-68D5-48E0-9C2F-452B47D0E37A}"/>
    <cellStyle name="Comma 3 7 3 4" xfId="4425" xr:uid="{00D8775C-EA35-4B3B-A522-308D43EBA81C}"/>
    <cellStyle name="Comma 3 7 3 4 2" xfId="11772" xr:uid="{518C1767-C7A0-476D-8E5F-CF02F473DD27}"/>
    <cellStyle name="Comma 3 7 3 5" xfId="8098" xr:uid="{E73CA74F-0B00-4E63-BAB4-45010400366F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3" xfId="10012" xr:uid="{827417C2-3713-4A29-9153-D73ACF0BF89B}"/>
    <cellStyle name="Comma 3 7 4 2 3" xfId="5029" xr:uid="{B3808F75-53D5-4C44-87B9-C61CFA970812}"/>
    <cellStyle name="Comma 3 7 4 2 3 2" xfId="12376" xr:uid="{3D5DF295-2ED9-406F-87BC-AB4B1B463606}"/>
    <cellStyle name="Comma 3 7 4 2 4" xfId="8702" xr:uid="{A57950F4-C75A-4F12-B278-47526821B1A9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3" xfId="10013" xr:uid="{2C24A2BB-70D0-43D4-8303-D6653D2DF617}"/>
    <cellStyle name="Comma 3 7 4 4" xfId="4178" xr:uid="{79E3B20B-942B-4C9A-8E17-FD50F0100E29}"/>
    <cellStyle name="Comma 3 7 4 4 2" xfId="11525" xr:uid="{BD7D88BE-B528-4361-BF04-158F08C08AEA}"/>
    <cellStyle name="Comma 3 7 4 5" xfId="7851" xr:uid="{87C1F843-1BD4-4153-81EB-3CC2A3C348C8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3" xfId="10014" xr:uid="{C170485A-F59C-4369-894D-CD9B131EB550}"/>
    <cellStyle name="Comma 3 7 5 3" xfId="5030" xr:uid="{B4615AE0-0B10-4AB3-A7B9-4123DEB11A0E}"/>
    <cellStyle name="Comma 3 7 5 3 2" xfId="12377" xr:uid="{45EC2038-620B-45A4-A0D0-D22847F89440}"/>
    <cellStyle name="Comma 3 7 5 4" xfId="8703" xr:uid="{10A66FAF-220C-49F4-96A9-48F73BD661DB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3" xfId="10015" xr:uid="{CC63A9F0-094A-4A68-A3DA-58F55F2F04B5}"/>
    <cellStyle name="Comma 3 7 7" xfId="3810" xr:uid="{A642D4CB-3C9A-40A1-B8A4-629AD2B67731}"/>
    <cellStyle name="Comma 3 7 7 2" xfId="11157" xr:uid="{F162A9FA-C04F-42A2-9583-1587ACABBB04}"/>
    <cellStyle name="Comma 3 7 8" xfId="7483" xr:uid="{AF68055B-4BF8-44B0-BCE1-DB51B517278B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3" xfId="10016" xr:uid="{F7E4B572-C14A-4274-906B-2324E8532578}"/>
    <cellStyle name="Comma 3 8 2 2 3" xfId="5031" xr:uid="{4C7AEEB2-2560-4897-BDC9-FA14430A7013}"/>
    <cellStyle name="Comma 3 8 2 2 3 2" xfId="12378" xr:uid="{75571340-A5F8-46BA-BDD3-DB2EF747102C}"/>
    <cellStyle name="Comma 3 8 2 2 4" xfId="8704" xr:uid="{2C7C6F15-BC5E-4904-ACC5-389764E9CDDD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3" xfId="10017" xr:uid="{E7A9C091-B7B5-4A76-8FE7-8DC7B0E3F32A}"/>
    <cellStyle name="Comma 3 8 2 4" xfId="4426" xr:uid="{21D2D349-16DD-4437-AA54-0D65F5299D96}"/>
    <cellStyle name="Comma 3 8 2 4 2" xfId="11773" xr:uid="{97937E44-9339-4E74-9B80-75A7F6691B21}"/>
    <cellStyle name="Comma 3 8 2 5" xfId="8099" xr:uid="{BCA081E9-716D-4BE8-A4A7-DBD873F8C989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3" xfId="10018" xr:uid="{46F636BD-EF01-45DF-B68E-5BA7CE859820}"/>
    <cellStyle name="Comma 3 8 3 3" xfId="5032" xr:uid="{18C7EC19-EDA6-49C2-83CE-3519AF8D72EA}"/>
    <cellStyle name="Comma 3 8 3 3 2" xfId="12379" xr:uid="{B932F281-3A97-4FBE-886C-BD2C7AB248D3}"/>
    <cellStyle name="Comma 3 8 3 4" xfId="8705" xr:uid="{CE9DBAF2-DE55-47A3-8F94-76DF8CE005FF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3" xfId="10019" xr:uid="{6ECC50A4-FB73-47A6-B768-1BB23C83E498}"/>
    <cellStyle name="Comma 3 8 5" xfId="3935" xr:uid="{F7529874-4992-4A45-8358-D5C214A5B120}"/>
    <cellStyle name="Comma 3 8 5 2" xfId="11282" xr:uid="{C715030E-94B3-4D5C-A348-84CFFDB68869}"/>
    <cellStyle name="Comma 3 8 6" xfId="7608" xr:uid="{3FAF0BB4-E54D-49FB-80FA-8BCFD6386FF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3" xfId="10020" xr:uid="{2927DE91-EB35-4928-B368-122EEDECC722}"/>
    <cellStyle name="Comma 3 9 2 2 3" xfId="5033" xr:uid="{FF08DE45-B4EC-4B36-BFA6-C91F626C333A}"/>
    <cellStyle name="Comma 3 9 2 2 3 2" xfId="12380" xr:uid="{89F07D07-EA40-4E4C-96F9-D3F4CD9F917B}"/>
    <cellStyle name="Comma 3 9 2 2 4" xfId="8706" xr:uid="{AE675A55-5577-4C38-9C91-D55FF409EC48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3" xfId="10021" xr:uid="{21F598CF-A387-4AC1-81D5-423C10145C1B}"/>
    <cellStyle name="Comma 3 9 2 4" xfId="4427" xr:uid="{43AB2376-CE7D-477A-994E-AB17EB9E8530}"/>
    <cellStyle name="Comma 3 9 2 4 2" xfId="11774" xr:uid="{F2985264-97BA-4D34-AC18-D9F6A373311D}"/>
    <cellStyle name="Comma 3 9 2 5" xfId="8100" xr:uid="{59CC93BA-4636-4722-AB48-9A1FAA8F5274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3" xfId="10022" xr:uid="{361A633F-F135-4DCD-991F-12A91940B8FE}"/>
    <cellStyle name="Comma 3 9 3 3" xfId="5034" xr:uid="{2128CCF6-4478-458C-BC49-1AB0C9BA6023}"/>
    <cellStyle name="Comma 3 9 3 3 2" xfId="12381" xr:uid="{08AE4EB2-1140-4A79-99A1-987A71E4DE2B}"/>
    <cellStyle name="Comma 3 9 3 4" xfId="8707" xr:uid="{1A19EC1B-0D4E-4765-97B6-CB9829FF954C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3" xfId="10023" xr:uid="{2ABB7831-A20B-4009-87CB-8E2DDA0B204C}"/>
    <cellStyle name="Comma 3 9 5" xfId="3902" xr:uid="{01E37B9D-2976-4CD2-A816-DFD75BB2EB8E}"/>
    <cellStyle name="Comma 3 9 5 2" xfId="11249" xr:uid="{97903FF2-5DE8-4D16-8818-D86968E407D7}"/>
    <cellStyle name="Comma 3 9 6" xfId="7575" xr:uid="{836B0533-56EB-4771-8639-7782913E6C3D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3" xfId="10024" xr:uid="{FEF2144E-799B-492A-A8C2-F41E48F72A2E}"/>
    <cellStyle name="Comma 4 10 2 3" xfId="5035" xr:uid="{881ECD7A-9716-4573-A5F1-9C54DB4D41A7}"/>
    <cellStyle name="Comma 4 10 2 3 2" xfId="12382" xr:uid="{7761116E-AF2A-4A69-B594-24681F0D989F}"/>
    <cellStyle name="Comma 4 10 2 4" xfId="8708" xr:uid="{2CB307A0-54E6-4064-BEF1-47E33DB2617A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3" xfId="10025" xr:uid="{77EC4FA0-1905-48FC-9E36-C096BA6C369D}"/>
    <cellStyle name="Comma 4 10 4" xfId="4428" xr:uid="{7A741BCC-A22F-4FDB-8D9C-808F92B14AF5}"/>
    <cellStyle name="Comma 4 10 4 2" xfId="11775" xr:uid="{2DD8FAB8-9567-4212-8EF1-E8B9518F9388}"/>
    <cellStyle name="Comma 4 10 5" xfId="8101" xr:uid="{0B3CB9BD-1546-42C4-9D9B-2D67971CAB46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3" xfId="10026" xr:uid="{090EFFF6-845F-4177-ABA1-966E76937AB9}"/>
    <cellStyle name="Comma 4 11 2 3" xfId="5036" xr:uid="{0797DBE9-7509-4A64-BCAB-96436CA46FB7}"/>
    <cellStyle name="Comma 4 11 2 3 2" xfId="12383" xr:uid="{80438F3E-99DB-40F6-82DE-17520ED14313}"/>
    <cellStyle name="Comma 4 11 2 4" xfId="8709" xr:uid="{C8007AEC-C012-4CD7-A431-31E34B318372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3" xfId="10027" xr:uid="{87D7B4D7-4543-443D-8F83-3D3F1A1A24B8}"/>
    <cellStyle name="Comma 4 11 4" xfId="4125" xr:uid="{89DD37CF-D4CB-492E-8EAA-97B4850810AB}"/>
    <cellStyle name="Comma 4 11 4 2" xfId="11472" xr:uid="{D465A9B0-6864-4762-A903-50C05607C3C5}"/>
    <cellStyle name="Comma 4 11 5" xfId="7798" xr:uid="{9FAA4B02-1AB9-4E8B-97A7-92DB4270E40B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3" xfId="10028" xr:uid="{4CE0D58D-1475-472B-A7FC-4B89D5B9DA30}"/>
    <cellStyle name="Comma 4 12 3" xfId="5037" xr:uid="{05160F9E-408F-47C5-92F3-6F1E36C4BF66}"/>
    <cellStyle name="Comma 4 12 3 2" xfId="12384" xr:uid="{283DAD13-DA5D-46B5-8D0F-99F0B1F0D0B4}"/>
    <cellStyle name="Comma 4 12 4" xfId="8710" xr:uid="{42E05D11-2C9C-4136-8005-2950FFA2CC25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3" xfId="10029" xr:uid="{B0CF8DE5-FC2D-4008-A18B-59A1D4FE5E27}"/>
    <cellStyle name="Comma 4 14" xfId="3757" xr:uid="{0DFD5663-5CCB-4129-96A1-A10B5B2F7E87}"/>
    <cellStyle name="Comma 4 14 2" xfId="11104" xr:uid="{07C2254C-0D2C-4520-82A0-6492530D6E95}"/>
    <cellStyle name="Comma 4 15" xfId="7430" xr:uid="{C6A083BA-F8FA-40AF-8B7E-15884BDB7B38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3" xfId="10030" xr:uid="{C89478A8-BDD0-4ABF-9E50-0DE1659B37E8}"/>
    <cellStyle name="Comma 4 2 11" xfId="3758" xr:uid="{8722972A-8706-4030-B890-90E72D452678}"/>
    <cellStyle name="Comma 4 2 11 2" xfId="11105" xr:uid="{D8F0915E-967A-49CD-821D-CF1922B7A006}"/>
    <cellStyle name="Comma 4 2 12" xfId="7431" xr:uid="{EA77C70B-EFE7-483E-8F64-9DAF48DDFF97}"/>
    <cellStyle name="Comma 4 2 2" xfId="43" xr:uid="{EC6DDB6A-8C2D-4F57-9ACC-28B7025460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3" xfId="10031" xr:uid="{34014D9C-88B8-47DD-B7B8-C8DB55A9B5CD}"/>
    <cellStyle name="Comma 4 2 2 2 2 2 2 3" xfId="5038" xr:uid="{2D594968-07FC-475C-9050-E1122441F1FB}"/>
    <cellStyle name="Comma 4 2 2 2 2 2 2 3 2" xfId="12385" xr:uid="{90B171D2-043A-4367-AC95-9C91612079CC}"/>
    <cellStyle name="Comma 4 2 2 2 2 2 2 4" xfId="8711" xr:uid="{3D63B402-2C59-446D-8CD4-5CC4970EB9E8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3" xfId="10032" xr:uid="{45376C9B-A19E-4065-B913-A8A5995A1372}"/>
    <cellStyle name="Comma 4 2 2 2 2 2 4" xfId="4429" xr:uid="{9690CA26-D676-491D-A3EF-D265AD8256C2}"/>
    <cellStyle name="Comma 4 2 2 2 2 2 4 2" xfId="11776" xr:uid="{B1AE0AA7-0A27-40C1-BE09-F9C3EB4D2526}"/>
    <cellStyle name="Comma 4 2 2 2 2 2 5" xfId="8102" xr:uid="{F4E3A751-EAAB-417B-839A-834A192E5B93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3" xfId="10033" xr:uid="{C40321CA-14B7-4306-940D-C89D9E8BD20D}"/>
    <cellStyle name="Comma 4 2 2 2 2 3 3" xfId="5039" xr:uid="{5524DBC9-6832-46EA-8BE5-B4F1B9A025AA}"/>
    <cellStyle name="Comma 4 2 2 2 2 3 3 2" xfId="12386" xr:uid="{A3583068-2C7F-43B5-B95D-597E52AC3F0A}"/>
    <cellStyle name="Comma 4 2 2 2 2 3 4" xfId="8712" xr:uid="{F9D402F7-C427-4372-B064-498B1A9297C4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3" xfId="10034" xr:uid="{F4C17634-1F64-46EE-8FCC-F95855DE1B62}"/>
    <cellStyle name="Comma 4 2 2 2 2 5" xfId="4056" xr:uid="{4E9FE782-E6BF-4E96-89F7-DB3CDD0A5F6A}"/>
    <cellStyle name="Comma 4 2 2 2 2 5 2" xfId="11403" xr:uid="{5301ED04-885E-4D71-9B1F-F26BFEEC77BE}"/>
    <cellStyle name="Comma 4 2 2 2 2 6" xfId="7729" xr:uid="{248EDA71-03CD-44AF-8A50-7EAEFA2DDB5B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3" xfId="10035" xr:uid="{BEEEB203-DA12-486E-BE04-5802B1C322E6}"/>
    <cellStyle name="Comma 4 2 2 2 3 2 3" xfId="5040" xr:uid="{7C9D5DBF-7BD9-4E25-83D8-C5FACD941ABA}"/>
    <cellStyle name="Comma 4 2 2 2 3 2 3 2" xfId="12387" xr:uid="{DE8FB825-0041-4BF5-8EDF-128865759D7C}"/>
    <cellStyle name="Comma 4 2 2 2 3 2 4" xfId="8713" xr:uid="{29E0DCD0-B241-4273-BFC4-03620AE021C2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3" xfId="10036" xr:uid="{0D2255E5-CBE4-46E0-9AB2-DA3DE4114FB7}"/>
    <cellStyle name="Comma 4 2 2 2 3 4" xfId="4430" xr:uid="{C6A44579-6EB8-4AAC-BFD9-AE1899B89397}"/>
    <cellStyle name="Comma 4 2 2 2 3 4 2" xfId="11777" xr:uid="{148976BA-CE91-4EBC-B61E-77A43B336BAE}"/>
    <cellStyle name="Comma 4 2 2 2 3 5" xfId="8103" xr:uid="{440866B4-FAD1-44FE-BC38-DEDCD1D2FCC9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3" xfId="10037" xr:uid="{510E8958-1B61-4DB1-8D73-EBAF7539F521}"/>
    <cellStyle name="Comma 4 2 2 2 4 2 3" xfId="5041" xr:uid="{3D553E8A-F1D1-4A5D-B001-521BEC115F07}"/>
    <cellStyle name="Comma 4 2 2 2 4 2 3 2" xfId="12388" xr:uid="{97181EB3-11DC-462D-8FAB-6A3164C20B28}"/>
    <cellStyle name="Comma 4 2 2 2 4 2 4" xfId="8714" xr:uid="{A15A4067-CEAA-4966-9519-8290DE2D11AE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3" xfId="10038" xr:uid="{E8CC7CB3-3AB3-4829-B6CA-79829F082C5E}"/>
    <cellStyle name="Comma 4 2 2 2 4 4" xfId="4234" xr:uid="{E5E3191D-0C1C-48F3-8910-B2998E502016}"/>
    <cellStyle name="Comma 4 2 2 2 4 4 2" xfId="11581" xr:uid="{890BB3CD-E11E-447C-AA60-B7DE6A42AEAD}"/>
    <cellStyle name="Comma 4 2 2 2 4 5" xfId="7907" xr:uid="{A211AC8F-AB1F-44CB-8AFB-730B6F47DC70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3" xfId="10039" xr:uid="{AEE7AA4E-46DB-422A-A223-BD31A4810F65}"/>
    <cellStyle name="Comma 4 2 2 2 5 3" xfId="5042" xr:uid="{34E4EAFE-B716-4400-A64F-01F3F0C83794}"/>
    <cellStyle name="Comma 4 2 2 2 5 3 2" xfId="12389" xr:uid="{1837FF28-E358-4163-9FD2-1FDA93F86E41}"/>
    <cellStyle name="Comma 4 2 2 2 5 4" xfId="8715" xr:uid="{09FA8D6F-9ACE-4979-8942-52C1411D9369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3" xfId="10040" xr:uid="{A0E8B9D6-618B-4003-98A7-26DEF176817C}"/>
    <cellStyle name="Comma 4 2 2 2 7" xfId="3866" xr:uid="{5C26FF44-66E8-408B-BBFE-8CCC76CB12F3}"/>
    <cellStyle name="Comma 4 2 2 2 7 2" xfId="11213" xr:uid="{BD4C32A1-8944-4C9B-9EA4-7934A4347FD9}"/>
    <cellStyle name="Comma 4 2 2 2 8" xfId="7539" xr:uid="{DFAD2DA8-DE0A-4E69-A8E6-05FC7251B1EF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3" xfId="10041" xr:uid="{FC5B356D-051F-44DB-9D32-0D0295D4A295}"/>
    <cellStyle name="Comma 4 2 2 3 2 2 3" xfId="5043" xr:uid="{EA5AF64C-40D0-4080-930F-BE6D3179A36E}"/>
    <cellStyle name="Comma 4 2 2 3 2 2 3 2" xfId="12390" xr:uid="{941E9E1D-6F2D-4328-865C-8F90E96E7614}"/>
    <cellStyle name="Comma 4 2 2 3 2 2 4" xfId="8716" xr:uid="{39C41D74-8E9F-433F-8C16-972EFC60D17F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3" xfId="10042" xr:uid="{3A4B26C6-E044-4E54-908D-7A4831AF20FF}"/>
    <cellStyle name="Comma 4 2 2 3 2 4" xfId="4431" xr:uid="{6E119D3F-B333-4DBF-A68B-99A8B0051D00}"/>
    <cellStyle name="Comma 4 2 2 3 2 4 2" xfId="11778" xr:uid="{E7684739-6013-4056-8F58-4BBFCA8E5C94}"/>
    <cellStyle name="Comma 4 2 2 3 2 5" xfId="8104" xr:uid="{D9463840-B934-4C7C-AFC3-5C40E7940CC3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3" xfId="10043" xr:uid="{A6EE4902-89D2-44AE-83B7-66AA7DFE250D}"/>
    <cellStyle name="Comma 4 2 2 3 3 3" xfId="5044" xr:uid="{0C200406-7605-42D3-8EBA-B45287C7B1FD}"/>
    <cellStyle name="Comma 4 2 2 3 3 3 2" xfId="12391" xr:uid="{954CE5BA-F001-496F-929D-908DD4FC3319}"/>
    <cellStyle name="Comma 4 2 2 3 3 4" xfId="8717" xr:uid="{8D0DCA23-A7EC-4170-805D-8C61329CC6EF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3" xfId="10044" xr:uid="{26BD8DC2-9828-45CF-8E8B-6443F7D7F036}"/>
    <cellStyle name="Comma 4 2 2 3 5" xfId="3949" xr:uid="{FB80D1FF-494C-4AAB-AF26-CF4A1AC4DD90}"/>
    <cellStyle name="Comma 4 2 2 3 5 2" xfId="11296" xr:uid="{94138381-3C87-4A55-B72C-732C029A3E5E}"/>
    <cellStyle name="Comma 4 2 2 3 6" xfId="7622" xr:uid="{E0E7A72C-54E9-4B0C-B0DF-7328555AC2B7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3" xfId="10045" xr:uid="{153382FC-BCD4-4E8C-BBD9-B1F13E2979E5}"/>
    <cellStyle name="Comma 4 2 2 4 2 3" xfId="5045" xr:uid="{33103772-62D7-4C72-BC07-ABD5EB180963}"/>
    <cellStyle name="Comma 4 2 2 4 2 3 2" xfId="12392" xr:uid="{B81851C5-F9D3-4929-8283-732F6BEE7536}"/>
    <cellStyle name="Comma 4 2 2 4 2 4" xfId="8718" xr:uid="{DF36C94A-B2B1-42F9-92AE-A5DFD57B2BC1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3" xfId="10046" xr:uid="{E1C3EBFF-E66A-46A8-A044-C1CE1C926C4B}"/>
    <cellStyle name="Comma 4 2 2 4 4" xfId="4432" xr:uid="{B6D6A3A8-E244-4A08-953E-4B1410800717}"/>
    <cellStyle name="Comma 4 2 2 4 4 2" xfId="11779" xr:uid="{464E1E60-1F6C-4063-9EAD-ACFABA2332E9}"/>
    <cellStyle name="Comma 4 2 2 4 5" xfId="8105" xr:uid="{A5C56E04-A77A-4D52-92D7-AF57D933D719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3" xfId="10047" xr:uid="{7EEB2CE1-3CD2-4FCE-B12F-3828DDCDC5EB}"/>
    <cellStyle name="Comma 4 2 2 5 2 3" xfId="5046" xr:uid="{B2FB53DB-B4A0-4BB2-98DB-0420E58E196A}"/>
    <cellStyle name="Comma 4 2 2 5 2 3 2" xfId="12393" xr:uid="{A31276F3-6749-4A40-97F0-82BBE3422D2C}"/>
    <cellStyle name="Comma 4 2 2 5 2 4" xfId="8719" xr:uid="{3D7CEB76-607F-4AFC-B189-C0EE54C216E7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3" xfId="10048" xr:uid="{C3B4CF2D-B608-4B14-887F-C80FFBF53384}"/>
    <cellStyle name="Comma 4 2 2 5 4" xfId="4127" xr:uid="{64C2A37B-4D85-49F1-9544-B2E15EEA5FA2}"/>
    <cellStyle name="Comma 4 2 2 5 4 2" xfId="11474" xr:uid="{09AF8BB0-2CB0-42AB-9DD0-6092B8EBAECE}"/>
    <cellStyle name="Comma 4 2 2 5 5" xfId="7800" xr:uid="{F5EF97CD-BA44-4D33-B6C8-2ADEBE995E83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3" xfId="10049" xr:uid="{A000AABF-CE15-49FF-89B8-210F1EE0B445}"/>
    <cellStyle name="Comma 4 2 2 6 3" xfId="5047" xr:uid="{EE09DB42-91D9-4998-83A5-51398A3F32F7}"/>
    <cellStyle name="Comma 4 2 2 6 3 2" xfId="12394" xr:uid="{E2214846-51DA-4C02-8A0E-D07879F7809F}"/>
    <cellStyle name="Comma 4 2 2 6 4" xfId="8720" xr:uid="{3508AA15-837B-4B20-B6B7-6EEE54C29E0C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3" xfId="10050" xr:uid="{7868217A-327B-4272-B261-C307DA18502D}"/>
    <cellStyle name="Comma 4 2 2 8" xfId="3759" xr:uid="{23E13851-05F6-4849-B0AF-82F5F1772B4A}"/>
    <cellStyle name="Comma 4 2 2 8 2" xfId="11106" xr:uid="{7E6E2133-09A9-4BF0-962D-4BF4CF1E46FC}"/>
    <cellStyle name="Comma 4 2 2 9" xfId="7432" xr:uid="{A75AB3D5-3981-4BD3-A897-99D61CE5499E}"/>
    <cellStyle name="Comma 4 2 3" xfId="44" xr:uid="{23317722-8299-4709-9E01-C98294B108C9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3" xfId="10051" xr:uid="{215B12E6-7099-4767-9B67-ECC0B0C3FFAD}"/>
    <cellStyle name="Comma 4 2 3 2 2 2 2 3" xfId="5048" xr:uid="{8FB92DA9-1E74-4178-864E-4D24EED56661}"/>
    <cellStyle name="Comma 4 2 3 2 2 2 2 3 2" xfId="12395" xr:uid="{64AA0146-BC31-4E19-A2EE-6A77AD714A3A}"/>
    <cellStyle name="Comma 4 2 3 2 2 2 2 4" xfId="8721" xr:uid="{979DFEA8-E06F-409C-B290-A0B30C08242E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3" xfId="10052" xr:uid="{92A313CA-D21D-48C5-B3A2-19AAE64D02EA}"/>
    <cellStyle name="Comma 4 2 3 2 2 2 4" xfId="4433" xr:uid="{3CDF499E-8B1B-4908-9918-E838EB3053A7}"/>
    <cellStyle name="Comma 4 2 3 2 2 2 4 2" xfId="11780" xr:uid="{0D8B1B3A-D22E-44EF-A07F-B5861368289F}"/>
    <cellStyle name="Comma 4 2 3 2 2 2 5" xfId="8106" xr:uid="{96932AD2-A420-4EFF-AAF8-678A3F7C2E8D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3" xfId="10053" xr:uid="{5F535D2F-8BEF-4C2F-B6F8-BBA60420A45B}"/>
    <cellStyle name="Comma 4 2 3 2 2 3 3" xfId="5049" xr:uid="{1C521E82-AAC4-49A5-BBE0-E487D807E890}"/>
    <cellStyle name="Comma 4 2 3 2 2 3 3 2" xfId="12396" xr:uid="{CDDDDDDF-988A-47E2-B15F-A40EB0FECE9F}"/>
    <cellStyle name="Comma 4 2 3 2 2 3 4" xfId="8722" xr:uid="{1A01A53A-3076-41DB-9495-5605C159DAC7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3" xfId="10054" xr:uid="{236BCCAC-53C8-4E5B-A0CD-62D67E6BDFDD}"/>
    <cellStyle name="Comma 4 2 3 2 2 5" xfId="4076" xr:uid="{A637EFF4-61E2-4E9B-B2D9-4B303A87DBDD}"/>
    <cellStyle name="Comma 4 2 3 2 2 5 2" xfId="11423" xr:uid="{EF696DDE-7E10-4206-8F36-A53CC48D53E4}"/>
    <cellStyle name="Comma 4 2 3 2 2 6" xfId="7749" xr:uid="{923FC1A9-BBFA-41CB-8D45-C7FB750F1CFA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3" xfId="10055" xr:uid="{6F5FD85A-1A96-45FF-8FEC-1DCE077A02EB}"/>
    <cellStyle name="Comma 4 2 3 2 3 2 3" xfId="5050" xr:uid="{1F892396-393F-46C2-B905-3D03C472CA97}"/>
    <cellStyle name="Comma 4 2 3 2 3 2 3 2" xfId="12397" xr:uid="{3DC8EA4E-5D93-4C56-A7AD-24DD25240A6E}"/>
    <cellStyle name="Comma 4 2 3 2 3 2 4" xfId="8723" xr:uid="{174EE472-0AB2-43FE-9C55-1F28E0B125D9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3" xfId="10056" xr:uid="{25ECF706-A492-4B3F-81AC-8DA672973020}"/>
    <cellStyle name="Comma 4 2 3 2 3 4" xfId="4434" xr:uid="{6F87119C-8675-4FF4-BEA2-AC200183FC8D}"/>
    <cellStyle name="Comma 4 2 3 2 3 4 2" xfId="11781" xr:uid="{BC24B99E-ABA8-43E6-9635-A4DBE5CC731C}"/>
    <cellStyle name="Comma 4 2 3 2 3 5" xfId="8107" xr:uid="{EC0C163B-AF76-4D55-A288-FB07B618964D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3" xfId="10057" xr:uid="{74C21C69-8A1E-4CCA-9624-4C4BAFA14383}"/>
    <cellStyle name="Comma 4 2 3 2 4 2 3" xfId="5051" xr:uid="{5325FA0D-F185-42DB-9B04-4B87DD374E74}"/>
    <cellStyle name="Comma 4 2 3 2 4 2 3 2" xfId="12398" xr:uid="{6A40EFA5-146F-4F3C-94B8-54CD30B1B243}"/>
    <cellStyle name="Comma 4 2 3 2 4 2 4" xfId="8724" xr:uid="{B2C96E0E-34AB-4EAC-906D-D11CBFB61820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3" xfId="10058" xr:uid="{F5EF6C50-483F-4B39-97F0-A27A16B40F86}"/>
    <cellStyle name="Comma 4 2 3 2 4 4" xfId="4254" xr:uid="{995A796B-5DA8-48D8-8675-8684FC4F7D25}"/>
    <cellStyle name="Comma 4 2 3 2 4 4 2" xfId="11601" xr:uid="{F50C43EF-6044-4ACA-95E1-9AB047396D70}"/>
    <cellStyle name="Comma 4 2 3 2 4 5" xfId="7927" xr:uid="{62DD69FA-61FF-4794-900B-D1B7DE314E6F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3" xfId="10059" xr:uid="{64F7C0E8-1449-4059-A66B-CFA47AF2EE86}"/>
    <cellStyle name="Comma 4 2 3 2 5 3" xfId="5052" xr:uid="{1F691A9A-5ACD-49A1-B5A6-32F0260E34F6}"/>
    <cellStyle name="Comma 4 2 3 2 5 3 2" xfId="12399" xr:uid="{7D89D7C5-8A97-4914-B0C9-8D11CB44176B}"/>
    <cellStyle name="Comma 4 2 3 2 5 4" xfId="8725" xr:uid="{68844722-EFE4-4A7C-B1D1-27455128AF17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3" xfId="10060" xr:uid="{861A7A11-FB8F-46F4-A1E7-BD7461A5D97D}"/>
    <cellStyle name="Comma 4 2 3 2 7" xfId="3886" xr:uid="{59F8BB83-9C92-47E0-83F7-A328D5057982}"/>
    <cellStyle name="Comma 4 2 3 2 7 2" xfId="11233" xr:uid="{0A619BAA-E36C-40B9-A945-B42E9F07EF51}"/>
    <cellStyle name="Comma 4 2 3 2 8" xfId="7559" xr:uid="{0C1BBE9A-F334-435A-B5CB-3E5A086610CB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3" xfId="10061" xr:uid="{980ED74D-6561-495D-A94E-40E82672ADDD}"/>
    <cellStyle name="Comma 4 2 3 3 2 2 3" xfId="5053" xr:uid="{7DC303B9-8811-40A1-9E66-B51EF1C364F8}"/>
    <cellStyle name="Comma 4 2 3 3 2 2 3 2" xfId="12400" xr:uid="{2FB41B8D-8690-4FEF-B16F-51E7E2E16BD4}"/>
    <cellStyle name="Comma 4 2 3 3 2 2 4" xfId="8726" xr:uid="{0F9534B4-EF1F-4EB0-BFFA-81BFA498D1E7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3" xfId="10062" xr:uid="{42E87D7D-62A5-4A90-93EE-305737FCEFEF}"/>
    <cellStyle name="Comma 4 2 3 3 2 4" xfId="4435" xr:uid="{B490A61C-4627-4BCC-BCF5-CD872FC82DA0}"/>
    <cellStyle name="Comma 4 2 3 3 2 4 2" xfId="11782" xr:uid="{351DC09C-0693-4DCD-A661-6B2F9F8F3D9D}"/>
    <cellStyle name="Comma 4 2 3 3 2 5" xfId="8108" xr:uid="{A261FD54-2724-433E-A036-8D2F6DEC0884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3" xfId="10063" xr:uid="{A7AC3C2A-D852-4BAF-8D01-285E2CC771A0}"/>
    <cellStyle name="Comma 4 2 3 3 3 3" xfId="5054" xr:uid="{8FC15138-1BE3-4539-8063-845C0590A472}"/>
    <cellStyle name="Comma 4 2 3 3 3 3 2" xfId="12401" xr:uid="{915A0B35-AD84-4F9D-AC61-AE66E3915F43}"/>
    <cellStyle name="Comma 4 2 3 3 3 4" xfId="8727" xr:uid="{6D7CC121-417F-4C56-92D6-452F031844F3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3" xfId="10064" xr:uid="{0349AA98-2949-4DDA-97F0-B09446D5FB0C}"/>
    <cellStyle name="Comma 4 2 3 3 5" xfId="3950" xr:uid="{D0BB629B-0BD1-45D9-BEFF-22BF8FCF84E1}"/>
    <cellStyle name="Comma 4 2 3 3 5 2" xfId="11297" xr:uid="{526A518E-3AA9-480A-B04A-2714E0E2BBF3}"/>
    <cellStyle name="Comma 4 2 3 3 6" xfId="7623" xr:uid="{178FB8CF-F1B0-43FC-9CC1-7564EB675930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3" xfId="10065" xr:uid="{D56AE132-FD14-4414-A8D3-A9DFB01DCACD}"/>
    <cellStyle name="Comma 4 2 3 4 2 3" xfId="5055" xr:uid="{DB35F553-3C5F-4CA5-A3C4-21A7D52995BB}"/>
    <cellStyle name="Comma 4 2 3 4 2 3 2" xfId="12402" xr:uid="{237E73E1-7116-43D5-A0CE-D669B96907C5}"/>
    <cellStyle name="Comma 4 2 3 4 2 4" xfId="8728" xr:uid="{5F5BE3A5-9692-4F7A-9BDE-4B62FEF02B36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3" xfId="10066" xr:uid="{C038454F-D64E-4265-A65D-33C8B2E15714}"/>
    <cellStyle name="Comma 4 2 3 4 4" xfId="4436" xr:uid="{935D9225-6733-4504-85CE-51AB3AE0DE10}"/>
    <cellStyle name="Comma 4 2 3 4 4 2" xfId="11783" xr:uid="{78BC749E-88DA-4413-B60C-39CDD1A28CDA}"/>
    <cellStyle name="Comma 4 2 3 4 5" xfId="8109" xr:uid="{33B7D93F-B7CA-4168-81C2-2FA01C77BAA4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3" xfId="10067" xr:uid="{32D369CB-D69C-454C-8BE5-280AA54F1A6F}"/>
    <cellStyle name="Comma 4 2 3 5 2 3" xfId="5056" xr:uid="{A18C33E2-2FB6-4FF6-B416-5144876D811C}"/>
    <cellStyle name="Comma 4 2 3 5 2 3 2" xfId="12403" xr:uid="{8AC827EE-ACDF-4F8B-9E06-5B88B1250DBB}"/>
    <cellStyle name="Comma 4 2 3 5 2 4" xfId="8729" xr:uid="{C1478452-9742-42F8-BF1C-6488BCA9ADD1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3" xfId="10068" xr:uid="{03A8684E-E4EB-4B3C-A6E6-573F89C9FA6A}"/>
    <cellStyle name="Comma 4 2 3 5 4" xfId="4128" xr:uid="{286DAD45-61B8-4502-9800-190AF2EDBFF2}"/>
    <cellStyle name="Comma 4 2 3 5 4 2" xfId="11475" xr:uid="{6FC39651-12C1-4055-8818-B2889AEB323E}"/>
    <cellStyle name="Comma 4 2 3 5 5" xfId="7801" xr:uid="{835F67E1-E734-4586-8661-2592EF640B1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3" xfId="10069" xr:uid="{40F01ACD-3CA0-4F11-865F-44FCD55917A5}"/>
    <cellStyle name="Comma 4 2 3 6 3" xfId="5057" xr:uid="{EE616261-8618-49BC-B1EA-438D81B1E2A5}"/>
    <cellStyle name="Comma 4 2 3 6 3 2" xfId="12404" xr:uid="{8B15B8BF-4D7D-43A9-A13E-9B7144621D43}"/>
    <cellStyle name="Comma 4 2 3 6 4" xfId="8730" xr:uid="{7A5696CE-9B9C-4339-9B14-D28BFCB1DD88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3" xfId="10070" xr:uid="{6C4E184B-DE57-4360-8E1C-926684FF1BDA}"/>
    <cellStyle name="Comma 4 2 3 8" xfId="3760" xr:uid="{A841A5BA-48A0-4CCF-86BE-EEFA8A995D4A}"/>
    <cellStyle name="Comma 4 2 3 8 2" xfId="11107" xr:uid="{C28CF3B2-4C5A-40A8-BAA1-E3E6AC4B6CAA}"/>
    <cellStyle name="Comma 4 2 3 9" xfId="7433" xr:uid="{4F4ED144-F8CA-4D8C-8908-721D0DA6EA1E}"/>
    <cellStyle name="Comma 4 2 4" xfId="45" xr:uid="{83114302-ED0D-4789-851D-7AF31E48084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3" xfId="10071" xr:uid="{08503E9B-8004-4F27-BC0B-824C797EC4F8}"/>
    <cellStyle name="Comma 4 2 4 2 2 2 2 3" xfId="5058" xr:uid="{D91D72F0-CF7B-40EF-91C0-DE5A13744C5D}"/>
    <cellStyle name="Comma 4 2 4 2 2 2 2 3 2" xfId="12405" xr:uid="{EC8868C4-CEBA-403E-B67C-40F82CA45F39}"/>
    <cellStyle name="Comma 4 2 4 2 2 2 2 4" xfId="8731" xr:uid="{C9497340-4442-40BF-97D5-F5F092D1B217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3" xfId="10072" xr:uid="{8775144E-498A-4B6D-834C-E46DE25650AC}"/>
    <cellStyle name="Comma 4 2 4 2 2 2 4" xfId="4437" xr:uid="{BBD9E87A-AFAA-4EC6-B0C1-8AF96359779B}"/>
    <cellStyle name="Comma 4 2 4 2 2 2 4 2" xfId="11784" xr:uid="{CC3B6D54-A948-4388-8A0E-F209DF2B9E84}"/>
    <cellStyle name="Comma 4 2 4 2 2 2 5" xfId="8110" xr:uid="{1D93B960-64C2-4550-B18F-FE4C22F1BDB4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3" xfId="10073" xr:uid="{AF08E9D7-34DF-4615-9A9D-CCB89B3CC4C9}"/>
    <cellStyle name="Comma 4 2 4 2 2 3 3" xfId="5059" xr:uid="{E14128F6-68E7-4D15-874A-8B3BA8C5D1E8}"/>
    <cellStyle name="Comma 4 2 4 2 2 3 3 2" xfId="12406" xr:uid="{E19779A4-1E04-4F83-B82B-33EFC855B9E7}"/>
    <cellStyle name="Comma 4 2 4 2 2 3 4" xfId="8732" xr:uid="{12B05F41-1A87-4E67-BC82-6C30FD95C6D3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3" xfId="10074" xr:uid="{4EA8926C-7C67-4D33-9700-AFD6C3FC5776}"/>
    <cellStyle name="Comma 4 2 4 2 2 5" xfId="4026" xr:uid="{3BF120C2-1C7D-47C6-B8C0-E4298E580113}"/>
    <cellStyle name="Comma 4 2 4 2 2 5 2" xfId="11373" xr:uid="{EFA1668F-8AF2-4D0D-A688-9AB57744BC97}"/>
    <cellStyle name="Comma 4 2 4 2 2 6" xfId="7699" xr:uid="{AA432BC4-9C60-4794-B86E-D3055F075878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3" xfId="10075" xr:uid="{2F61E073-F354-41B5-8F67-6CDAF948143E}"/>
    <cellStyle name="Comma 4 2 4 2 3 2 3" xfId="5060" xr:uid="{28AD52ED-E936-4D6A-8A2C-54B681E15F8E}"/>
    <cellStyle name="Comma 4 2 4 2 3 2 3 2" xfId="12407" xr:uid="{82C282B1-F6A9-4BA7-801C-39D626F7D568}"/>
    <cellStyle name="Comma 4 2 4 2 3 2 4" xfId="8733" xr:uid="{CB34BBA8-29A8-4B4B-B028-8CA417CA8C5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3" xfId="10076" xr:uid="{A5347669-C48C-4A5B-B890-C46ABBD2C8E4}"/>
    <cellStyle name="Comma 4 2 4 2 3 4" xfId="4438" xr:uid="{4896EEA5-94BC-49B7-A1C4-A81C0E4DA87F}"/>
    <cellStyle name="Comma 4 2 4 2 3 4 2" xfId="11785" xr:uid="{E5136347-4425-4027-A8BF-FB00721E7DB6}"/>
    <cellStyle name="Comma 4 2 4 2 3 5" xfId="8111" xr:uid="{74DF9097-B34B-4DB8-AD73-FD2A853E1F08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3" xfId="10077" xr:uid="{CAA6B21A-DEA9-45B7-AE72-32F2C9E2DDBB}"/>
    <cellStyle name="Comma 4 2 4 2 4 2 3" xfId="5061" xr:uid="{196AF25C-F4C7-430E-B5E9-F14B22659C97}"/>
    <cellStyle name="Comma 4 2 4 2 4 2 3 2" xfId="12408" xr:uid="{A17E0043-FAC2-4D6F-AA98-CF1396E87E77}"/>
    <cellStyle name="Comma 4 2 4 2 4 2 4" xfId="8734" xr:uid="{A0855BCF-FCE5-4B97-B8A7-8CBBDD66FA23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3" xfId="10078" xr:uid="{FB5690BD-F273-495A-83CB-FB69C2F3792E}"/>
    <cellStyle name="Comma 4 2 4 2 4 4" xfId="4204" xr:uid="{8457A4F0-F291-4FD6-9379-B5BD0DA5F38D}"/>
    <cellStyle name="Comma 4 2 4 2 4 4 2" xfId="11551" xr:uid="{7ACDF7B4-D8C8-4A78-8204-2C61D45CF5B3}"/>
    <cellStyle name="Comma 4 2 4 2 4 5" xfId="7877" xr:uid="{FF7D025E-4F6C-45FF-910B-6A12A0741967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3" xfId="10079" xr:uid="{E3494089-9443-45CF-910F-50CCC0CB948C}"/>
    <cellStyle name="Comma 4 2 4 2 5 3" xfId="5062" xr:uid="{F3CF6877-5263-420F-B686-0E4E5A66744B}"/>
    <cellStyle name="Comma 4 2 4 2 5 3 2" xfId="12409" xr:uid="{FF432C41-B1F5-408F-B6FE-3A7F3069E85D}"/>
    <cellStyle name="Comma 4 2 4 2 5 4" xfId="8735" xr:uid="{C32D75BF-AD52-4F53-8839-0E7962F9EEAD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3" xfId="10080" xr:uid="{23091602-DF50-44BC-9D67-111882B226BE}"/>
    <cellStyle name="Comma 4 2 4 2 7" xfId="3836" xr:uid="{7E458873-CEC4-4D8B-A80E-F4BBDC93D0A3}"/>
    <cellStyle name="Comma 4 2 4 2 7 2" xfId="11183" xr:uid="{D6DBDFD5-DCE2-4D9D-9023-AD50E26B5B9C}"/>
    <cellStyle name="Comma 4 2 4 2 8" xfId="7509" xr:uid="{99CC0212-E0E7-4202-89A9-941869404652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3" xfId="10081" xr:uid="{1FFB7666-0DB7-4F4B-B97C-CD6F84ABE0D2}"/>
    <cellStyle name="Comma 4 2 4 3 2 2 3" xfId="5063" xr:uid="{DA15FB49-DB1F-4372-AC13-8EE67DF0FD2C}"/>
    <cellStyle name="Comma 4 2 4 3 2 2 3 2" xfId="12410" xr:uid="{8BCCDD8A-1B2E-4F0D-A0D7-986745952495}"/>
    <cellStyle name="Comma 4 2 4 3 2 2 4" xfId="8736" xr:uid="{BB5DAD5E-226D-4AE5-A76C-0A9E378AFF16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3" xfId="10082" xr:uid="{433E7BFF-E919-4AF8-8B34-2466DF379CEF}"/>
    <cellStyle name="Comma 4 2 4 3 2 4" xfId="4439" xr:uid="{1DA8F335-304B-41CF-A8AA-9B33CBB8DE66}"/>
    <cellStyle name="Comma 4 2 4 3 2 4 2" xfId="11786" xr:uid="{0C5161EA-EEF9-4876-A0CD-EA889FAA5C4A}"/>
    <cellStyle name="Comma 4 2 4 3 2 5" xfId="8112" xr:uid="{7EC0575F-4857-41B9-8BEA-7B052DEC6ED7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3" xfId="10083" xr:uid="{933ECFC3-2649-46FA-B4CD-DC2E6F95D5EE}"/>
    <cellStyle name="Comma 4 2 4 3 3 3" xfId="5064" xr:uid="{54214221-5760-4E17-86A8-F971B40AF91A}"/>
    <cellStyle name="Comma 4 2 4 3 3 3 2" xfId="12411" xr:uid="{EB14B4AC-FAE0-4797-877F-6B04772606E2}"/>
    <cellStyle name="Comma 4 2 4 3 3 4" xfId="8737" xr:uid="{421354FC-9D2B-42D9-B20C-9B22112A5263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3" xfId="10084" xr:uid="{08B3A9E9-CA09-4461-81F3-AA4C684007FF}"/>
    <cellStyle name="Comma 4 2 4 3 5" xfId="3951" xr:uid="{AF6F009F-8938-4A4F-A857-9F78BBF9EB47}"/>
    <cellStyle name="Comma 4 2 4 3 5 2" xfId="11298" xr:uid="{69C143B0-372E-4620-91E9-E69049C3208F}"/>
    <cellStyle name="Comma 4 2 4 3 6" xfId="7624" xr:uid="{624EE961-27C6-420A-A171-25B07DE00B1F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3" xfId="10085" xr:uid="{D3619FCF-286C-4300-83B4-348AD493E925}"/>
    <cellStyle name="Comma 4 2 4 4 2 3" xfId="5065" xr:uid="{1FE82FE1-5F0A-49AE-B08D-F2FC858C3317}"/>
    <cellStyle name="Comma 4 2 4 4 2 3 2" xfId="12412" xr:uid="{C385DDBA-F69A-4914-A81B-1C30AD7E611E}"/>
    <cellStyle name="Comma 4 2 4 4 2 4" xfId="8738" xr:uid="{AEB3140F-DB59-4CD6-904A-144B2CE2D9A7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3" xfId="10086" xr:uid="{A542E884-0C46-4EB0-8FF9-161471905D3A}"/>
    <cellStyle name="Comma 4 2 4 4 4" xfId="4440" xr:uid="{C09050D2-51BB-468F-AD1C-307BDC957846}"/>
    <cellStyle name="Comma 4 2 4 4 4 2" xfId="11787" xr:uid="{2646D049-5057-41A9-9275-4405CCD575EB}"/>
    <cellStyle name="Comma 4 2 4 4 5" xfId="8113" xr:uid="{96930CBE-83A9-417A-9940-5848EFD0751E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3" xfId="10087" xr:uid="{98726DFF-9356-41C4-849B-63E05DA09B50}"/>
    <cellStyle name="Comma 4 2 4 5 2 3" xfId="5066" xr:uid="{71299E38-B147-4A49-8832-986014A21B6D}"/>
    <cellStyle name="Comma 4 2 4 5 2 3 2" xfId="12413" xr:uid="{ED0BEF53-D9C5-4835-9E46-ECDC61326F1E}"/>
    <cellStyle name="Comma 4 2 4 5 2 4" xfId="8739" xr:uid="{ABCE3440-4A6E-46BA-AD35-9E261B674D22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3" xfId="10088" xr:uid="{4B3F3F86-D725-4AAA-8FDF-6086BA03600B}"/>
    <cellStyle name="Comma 4 2 4 5 4" xfId="4129" xr:uid="{6DBAD102-65BB-499B-8B62-0B0F3330019C}"/>
    <cellStyle name="Comma 4 2 4 5 4 2" xfId="11476" xr:uid="{2994640D-E7E9-48F4-9CF2-0D33F4B384AE}"/>
    <cellStyle name="Comma 4 2 4 5 5" xfId="7802" xr:uid="{B4944A7D-8A29-4744-8F6E-BD873C0CDEE2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3" xfId="10089" xr:uid="{2DE0AD64-2D0A-4A3A-B147-50D1A9FA7FF7}"/>
    <cellStyle name="Comma 4 2 4 6 3" xfId="5067" xr:uid="{000D6001-BDF2-450B-8EE2-C27FD181CE44}"/>
    <cellStyle name="Comma 4 2 4 6 3 2" xfId="12414" xr:uid="{65BF114A-68B9-48EC-8B42-BF76081A9250}"/>
    <cellStyle name="Comma 4 2 4 6 4" xfId="8740" xr:uid="{BFB0D36D-CEE3-4144-8E41-3E8CEFC6D61A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3" xfId="10090" xr:uid="{B0406D91-1D36-452C-959F-B0BCCAA3D7F0}"/>
    <cellStyle name="Comma 4 2 4 8" xfId="3761" xr:uid="{2B293736-531A-44A8-8AE1-E7B1A1517FA1}"/>
    <cellStyle name="Comma 4 2 4 8 2" xfId="11108" xr:uid="{0D32EF82-E708-4B36-95DB-EE1F3E4B85F5}"/>
    <cellStyle name="Comma 4 2 4 9" xfId="7434" xr:uid="{E2F7274F-A181-42CB-AE56-186EA2D453E5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3" xfId="10091" xr:uid="{207114BC-4A78-4DE3-8A80-D05D92B6B4C6}"/>
    <cellStyle name="Comma 4 2 5 2 2 2 3" xfId="5068" xr:uid="{D0BA4AB4-0E4F-4667-8659-A7B19969F4C4}"/>
    <cellStyle name="Comma 4 2 5 2 2 2 3 2" xfId="12415" xr:uid="{47FD61CC-1C2D-4EB1-B5F8-40F0CA436E14}"/>
    <cellStyle name="Comma 4 2 5 2 2 2 4" xfId="8741" xr:uid="{7C4E4C2D-26D6-44A5-A9FC-CDF4C6D59E99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3" xfId="10092" xr:uid="{97A4B21B-4C0A-4809-97C1-809AE423B27D}"/>
    <cellStyle name="Comma 4 2 5 2 2 4" xfId="4441" xr:uid="{49F0BAC4-426C-4CB2-A435-EB2894B1F1A3}"/>
    <cellStyle name="Comma 4 2 5 2 2 4 2" xfId="11788" xr:uid="{D20F18BB-0D48-4D75-84D6-95843DE814DC}"/>
    <cellStyle name="Comma 4 2 5 2 2 5" xfId="8114" xr:uid="{80DC77CC-FF32-4988-8C29-61BEC83D2877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3" xfId="10093" xr:uid="{2497B07B-E540-4A50-AE0E-24FCF2F95933}"/>
    <cellStyle name="Comma 4 2 5 2 3 3" xfId="5069" xr:uid="{83D86AE9-9D65-4FC8-B64C-664C22AD1CB5}"/>
    <cellStyle name="Comma 4 2 5 2 3 3 2" xfId="12416" xr:uid="{354CC238-AD7D-4CCC-8E94-0CF245AFD215}"/>
    <cellStyle name="Comma 4 2 5 2 3 4" xfId="8742" xr:uid="{4315FDA7-0A10-46D1-841F-4DD0F51CBDB6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3" xfId="10094" xr:uid="{2140ADD7-D1DD-48E0-8F44-1FEB4FE47412}"/>
    <cellStyle name="Comma 4 2 5 2 5" xfId="4011" xr:uid="{7AF38609-90C2-4274-A9D1-16D3EF5C33EB}"/>
    <cellStyle name="Comma 4 2 5 2 5 2" xfId="11358" xr:uid="{DF9748B7-B687-46B0-9D19-F5D145416415}"/>
    <cellStyle name="Comma 4 2 5 2 6" xfId="7684" xr:uid="{F0B9C7FA-BC68-4CB5-88FC-56574CEC1A62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3" xfId="10095" xr:uid="{76CFA4E6-1D4F-48A6-83B8-058157EBD8EA}"/>
    <cellStyle name="Comma 4 2 5 3 2 3" xfId="5070" xr:uid="{58DBA323-C296-4405-9277-27A960322BAF}"/>
    <cellStyle name="Comma 4 2 5 3 2 3 2" xfId="12417" xr:uid="{58D212DD-57C8-42CC-9093-4BE0DA314783}"/>
    <cellStyle name="Comma 4 2 5 3 2 4" xfId="8743" xr:uid="{F3AA2BFB-C885-44D5-A254-ADC41CC87B15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3" xfId="10096" xr:uid="{16948516-68FF-4423-9D1B-61BFB69E2CCD}"/>
    <cellStyle name="Comma 4 2 5 3 4" xfId="4442" xr:uid="{BF532BCA-9A4B-4501-AC41-617B033E2C9E}"/>
    <cellStyle name="Comma 4 2 5 3 4 2" xfId="11789" xr:uid="{3BB9B491-2FC4-480C-9E38-963819EFA65D}"/>
    <cellStyle name="Comma 4 2 5 3 5" xfId="8115" xr:uid="{BEF64A50-85F5-4DA2-B699-11F60BD266CD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3" xfId="10097" xr:uid="{7017289D-05D9-462E-9D19-1EE2F2720EC7}"/>
    <cellStyle name="Comma 4 2 5 4 2 3" xfId="5071" xr:uid="{86601D34-ED3F-4150-9630-6BD6E80FEBA7}"/>
    <cellStyle name="Comma 4 2 5 4 2 3 2" xfId="12418" xr:uid="{301F61FC-D264-4F9F-88BB-1B8B4D391701}"/>
    <cellStyle name="Comma 4 2 5 4 2 4" xfId="8744" xr:uid="{25BB81D8-CBDE-43B3-BCC1-DDE957B086C8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3" xfId="10098" xr:uid="{19E0EB32-B55E-4D87-A50A-B2D6AC41A6AE}"/>
    <cellStyle name="Comma 4 2 5 4 4" xfId="4189" xr:uid="{2EA94043-2EDC-4188-BD27-35CFA330E2EC}"/>
    <cellStyle name="Comma 4 2 5 4 4 2" xfId="11536" xr:uid="{265CA77C-EB37-4507-AE09-5596572BFB3C}"/>
    <cellStyle name="Comma 4 2 5 4 5" xfId="7862" xr:uid="{30DB0A3B-6F32-4575-8342-968AAF0ED9A1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3" xfId="10099" xr:uid="{D2D3AA2A-FFE9-408C-8FCF-FF4DE96F5964}"/>
    <cellStyle name="Comma 4 2 5 5 3" xfId="5072" xr:uid="{A173ACD4-8A92-4432-9DF5-9AA6EDAE4B3F}"/>
    <cellStyle name="Comma 4 2 5 5 3 2" xfId="12419" xr:uid="{FE2F0871-F8B5-4138-A94A-13F4BF39B11F}"/>
    <cellStyle name="Comma 4 2 5 5 4" xfId="8745" xr:uid="{2D8F33DA-FCDF-4579-9F63-3C91B5DE7157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3" xfId="10100" xr:uid="{1F243D02-E753-43B3-9671-F70D804B5D40}"/>
    <cellStyle name="Comma 4 2 5 7" xfId="3821" xr:uid="{D605CC84-E1E3-4776-B18B-12F5FBA21EF8}"/>
    <cellStyle name="Comma 4 2 5 7 2" xfId="11168" xr:uid="{E981FB85-086B-4A7E-A12B-92E73ED7E75E}"/>
    <cellStyle name="Comma 4 2 5 8" xfId="7494" xr:uid="{F453D6C8-E0D9-48FF-B9D7-B20F60DFABCF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3" xfId="10101" xr:uid="{749F04F4-3963-4BDF-A858-68663322212E}"/>
    <cellStyle name="Comma 4 2 6 2 2 3" xfId="5073" xr:uid="{E6773E1F-1214-4C6B-A366-B0D1DA14C06A}"/>
    <cellStyle name="Comma 4 2 6 2 2 3 2" xfId="12420" xr:uid="{E7667527-BC69-4DE3-968C-90317B0F0A21}"/>
    <cellStyle name="Comma 4 2 6 2 2 4" xfId="8746" xr:uid="{3BBDDB72-5644-445A-A851-DC691C6E059E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3" xfId="10102" xr:uid="{A9921F35-A951-45FD-A98A-45525EEEE5E1}"/>
    <cellStyle name="Comma 4 2 6 2 4" xfId="4443" xr:uid="{67D3059F-53B3-4BB2-B76C-196B5512E3CF}"/>
    <cellStyle name="Comma 4 2 6 2 4 2" xfId="11790" xr:uid="{C97AE884-9303-4D77-B1FB-C2D9F2A5FB57}"/>
    <cellStyle name="Comma 4 2 6 2 5" xfId="8116" xr:uid="{63048594-38C7-4813-A4BF-41E4FBFE16BD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3" xfId="10103" xr:uid="{1979777E-8F58-4471-95F3-AF18C732AEAA}"/>
    <cellStyle name="Comma 4 2 6 3 3" xfId="5074" xr:uid="{F62BD8DB-B149-464E-A3BB-F5A4B671F07B}"/>
    <cellStyle name="Comma 4 2 6 3 3 2" xfId="12421" xr:uid="{A49AB47D-2029-42CC-8C40-D6845FB18C28}"/>
    <cellStyle name="Comma 4 2 6 3 4" xfId="8747" xr:uid="{8CF83F1F-B11A-47F3-9437-6FDD949600C3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3" xfId="10104" xr:uid="{56739E0F-D207-49A3-9F49-2B3C7F0C005C}"/>
    <cellStyle name="Comma 4 2 6 5" xfId="3948" xr:uid="{FD306BAE-36E2-4D80-8BF1-AB12939DE719}"/>
    <cellStyle name="Comma 4 2 6 5 2" xfId="11295" xr:uid="{CA05E91F-AA8D-4C8E-AD67-E00BFB085F2D}"/>
    <cellStyle name="Comma 4 2 6 6" xfId="7621" xr:uid="{60ECEDD4-E5B3-43E1-9CD2-AAF8076DFFDA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3" xfId="10105" xr:uid="{9BDC83A8-D014-40E5-892F-078AA1477695}"/>
    <cellStyle name="Comma 4 2 7 2 3" xfId="5075" xr:uid="{963F82BB-CA98-4656-A090-3181133DAC98}"/>
    <cellStyle name="Comma 4 2 7 2 3 2" xfId="12422" xr:uid="{5BFCE7ED-3004-4E77-AA9D-8B98C8DB3D9A}"/>
    <cellStyle name="Comma 4 2 7 2 4" xfId="8748" xr:uid="{1AA1754B-4477-457B-B617-368E5CCCE11B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3" xfId="10106" xr:uid="{B542C319-B4BB-4708-9DF5-6BA9AC178628}"/>
    <cellStyle name="Comma 4 2 7 4" xfId="4444" xr:uid="{457E4CA5-473A-4C87-9C05-4454C3E1F71A}"/>
    <cellStyle name="Comma 4 2 7 4 2" xfId="11791" xr:uid="{C4D47DF9-F0CB-43B4-8215-8A4673052EA4}"/>
    <cellStyle name="Comma 4 2 7 5" xfId="8117" xr:uid="{08DFF0B4-644C-4E1F-9090-F0D17DBB24BB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3" xfId="10107" xr:uid="{520BFE5F-7B92-40E7-AC5C-F0053D091153}"/>
    <cellStyle name="Comma 4 2 8 2 3" xfId="5076" xr:uid="{281418F2-FEEA-4EA1-8ED3-8C77239BCD68}"/>
    <cellStyle name="Comma 4 2 8 2 3 2" xfId="12423" xr:uid="{AD587CF7-AD6B-4E62-B56F-992AE0DD11CE}"/>
    <cellStyle name="Comma 4 2 8 2 4" xfId="8749" xr:uid="{BF394B14-64FA-4F2A-B9CD-B8E3F0CD8EE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3" xfId="10108" xr:uid="{38F23E4E-B8E3-401D-9B13-A4262CC3E4D4}"/>
    <cellStyle name="Comma 4 2 8 4" xfId="4126" xr:uid="{117D62EC-F5CE-46B9-9F1F-EDA68201AFCB}"/>
    <cellStyle name="Comma 4 2 8 4 2" xfId="11473" xr:uid="{F9B3610D-827A-4CDA-B9A2-4999842E619C}"/>
    <cellStyle name="Comma 4 2 8 5" xfId="7799" xr:uid="{BBDA4BC7-532A-4840-96E4-8597E8874677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3" xfId="10109" xr:uid="{DAF107EB-5FD7-4D0E-9F99-3A3DD7C861C1}"/>
    <cellStyle name="Comma 4 2 9 3" xfId="5077" xr:uid="{EC84A99B-539C-485C-A66C-5EBB2FDBC77F}"/>
    <cellStyle name="Comma 4 2 9 3 2" xfId="12424" xr:uid="{07CF6158-0436-4F8D-A777-317E042FBBD6}"/>
    <cellStyle name="Comma 4 2 9 4" xfId="8750" xr:uid="{25551712-178D-41C2-ADE2-8AB59724B429}"/>
    <cellStyle name="Comma 4 3" xfId="46" xr:uid="{805CABAF-834C-4BB3-9B14-237967F539B6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3" xfId="10110" xr:uid="{DED77BB8-4B25-4FB0-917E-A32B361C66BC}"/>
    <cellStyle name="Comma 4 3 2 2 2 2 3" xfId="5078" xr:uid="{462FA3CA-7BDB-4975-AE4C-4D1C3E79D635}"/>
    <cellStyle name="Comma 4 3 2 2 2 2 3 2" xfId="12425" xr:uid="{3B5FCBB3-43DB-4CA5-9A85-52DE5BF7E68C}"/>
    <cellStyle name="Comma 4 3 2 2 2 2 4" xfId="8751" xr:uid="{1517A2A4-42A5-4572-83E2-9938C03F8765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3" xfId="10111" xr:uid="{64E0E6E8-006E-437C-B106-0200F4CE8E4E}"/>
    <cellStyle name="Comma 4 3 2 2 2 4" xfId="4445" xr:uid="{6F56DC94-700D-49DB-BBFA-9EDD43FE3447}"/>
    <cellStyle name="Comma 4 3 2 2 2 4 2" xfId="11792" xr:uid="{54489A6B-A1CD-4751-BBA6-F3CFC06AF132}"/>
    <cellStyle name="Comma 4 3 2 2 2 5" xfId="8118" xr:uid="{40A738EC-A95A-4EB2-AB8F-73005675C644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3" xfId="10112" xr:uid="{53572594-5CDE-4BAD-93A2-928FC7195C43}"/>
    <cellStyle name="Comma 4 3 2 2 3 3" xfId="5079" xr:uid="{6283292B-1E49-424B-AA4A-D21240C8CB43}"/>
    <cellStyle name="Comma 4 3 2 2 3 3 2" xfId="12426" xr:uid="{7C8F8976-56FD-4344-852E-DA43A58957E6}"/>
    <cellStyle name="Comma 4 3 2 2 3 4" xfId="8752" xr:uid="{524C41AB-8DB9-41FD-A5AC-8ADC56B7B96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3" xfId="10113" xr:uid="{B86DF708-7EAD-4668-B100-0E206871140F}"/>
    <cellStyle name="Comma 4 3 2 2 5" xfId="4034" xr:uid="{791450B0-25C7-4181-A7C6-7637BE54B261}"/>
    <cellStyle name="Comma 4 3 2 2 5 2" xfId="11381" xr:uid="{FB291371-67A6-4288-8CDC-1103E1F039C8}"/>
    <cellStyle name="Comma 4 3 2 2 6" xfId="7707" xr:uid="{96390710-6A7E-4A98-A77E-4BA1FB2411CB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3" xfId="10114" xr:uid="{BC25053F-9BEA-4150-8653-8FFE9D6F9F32}"/>
    <cellStyle name="Comma 4 3 2 3 2 3" xfId="5080" xr:uid="{2F325F67-6C8F-4B17-8146-D89B8387BEB5}"/>
    <cellStyle name="Comma 4 3 2 3 2 3 2" xfId="12427" xr:uid="{4F844944-030C-4CE8-A11E-270CBB9D4321}"/>
    <cellStyle name="Comma 4 3 2 3 2 4" xfId="8753" xr:uid="{B12F8707-384D-4016-83AC-B31899F75A24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3" xfId="10115" xr:uid="{1608E4AF-EB20-40D2-BB99-DCFA839E7A49}"/>
    <cellStyle name="Comma 4 3 2 3 4" xfId="4446" xr:uid="{A1CCC0EE-920C-4D87-B7CE-80D978F5BF21}"/>
    <cellStyle name="Comma 4 3 2 3 4 2" xfId="11793" xr:uid="{EB862818-43A7-47AE-8F8D-1B1329506134}"/>
    <cellStyle name="Comma 4 3 2 3 5" xfId="8119" xr:uid="{C98B2003-F091-43C2-9323-5E9E619E3B5E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3" xfId="10116" xr:uid="{4FD6C57F-67FD-41E4-A6EE-732350956F08}"/>
    <cellStyle name="Comma 4 3 2 4 2 3" xfId="5081" xr:uid="{3DF25412-54E2-4714-A5D9-BC9C189CBC1B}"/>
    <cellStyle name="Comma 4 3 2 4 2 3 2" xfId="12428" xr:uid="{7B95308E-C976-4764-AC16-EAE62FBE3DA2}"/>
    <cellStyle name="Comma 4 3 2 4 2 4" xfId="8754" xr:uid="{18C5A61E-6A52-4928-9FB6-E5841BB4D3DE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3" xfId="10117" xr:uid="{79D8DBFF-702D-44C8-BA56-EF92BC7DAE0E}"/>
    <cellStyle name="Comma 4 3 2 4 4" xfId="4212" xr:uid="{E299AB07-720C-4AE1-A4CC-637993181B3A}"/>
    <cellStyle name="Comma 4 3 2 4 4 2" xfId="11559" xr:uid="{BEE0BDE9-D450-4A42-90F0-60EBE62F22EB}"/>
    <cellStyle name="Comma 4 3 2 4 5" xfId="7885" xr:uid="{928ADBEF-C5E0-4D5F-86FF-156B4CA6D68B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3" xfId="10118" xr:uid="{C81EECD6-173B-44D6-9247-BFD4BE0F3C8F}"/>
    <cellStyle name="Comma 4 3 2 5 3" xfId="5082" xr:uid="{EF70CF5F-6166-4AFA-BB31-FD36A4A24C81}"/>
    <cellStyle name="Comma 4 3 2 5 3 2" xfId="12429" xr:uid="{79C0705D-8276-48B1-9F48-39C800E916A9}"/>
    <cellStyle name="Comma 4 3 2 5 4" xfId="8755" xr:uid="{49E705AA-193F-49C5-B323-CB6FE495DA69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3" xfId="10119" xr:uid="{F86F4336-5C94-4D3B-8CB9-841F5A8BE5CD}"/>
    <cellStyle name="Comma 4 3 2 7" xfId="3844" xr:uid="{E2ECED6A-C5B8-4D78-9F2D-98D844BEFE9D}"/>
    <cellStyle name="Comma 4 3 2 7 2" xfId="11191" xr:uid="{96C31FD6-B987-4F14-B159-F3A5A79C418F}"/>
    <cellStyle name="Comma 4 3 2 8" xfId="7517" xr:uid="{6DD65D94-D620-45CF-BAD1-B3730F052B3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3" xfId="10120" xr:uid="{40CDBE00-04DA-41C5-80E8-F615C983B927}"/>
    <cellStyle name="Comma 4 3 3 2 2 3" xfId="5083" xr:uid="{174125B6-7E2B-4E88-9DF0-30960932BFF1}"/>
    <cellStyle name="Comma 4 3 3 2 2 3 2" xfId="12430" xr:uid="{3E63DC57-5D3A-4E08-B46C-41D22F62A327}"/>
    <cellStyle name="Comma 4 3 3 2 2 4" xfId="8756" xr:uid="{D74E7298-295C-41D9-B3E6-9B3C16279CE4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3" xfId="10121" xr:uid="{1C636130-937B-48CC-A9AA-2643A6017DED}"/>
    <cellStyle name="Comma 4 3 3 2 4" xfId="4447" xr:uid="{84FFF533-6198-4CA3-9AC7-33CF95BB3FBD}"/>
    <cellStyle name="Comma 4 3 3 2 4 2" xfId="11794" xr:uid="{D9E42FC3-337E-4283-A402-1631E21CC4C5}"/>
    <cellStyle name="Comma 4 3 3 2 5" xfId="8120" xr:uid="{2B18C834-5893-4094-A289-A67455573C57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3" xfId="10122" xr:uid="{009A1C19-5D53-4141-994C-63F4D980EA16}"/>
    <cellStyle name="Comma 4 3 3 3 3" xfId="5084" xr:uid="{08388850-56A2-497D-A8FF-E4542E34403C}"/>
    <cellStyle name="Comma 4 3 3 3 3 2" xfId="12431" xr:uid="{17085A98-73AC-4006-A116-56B459F762A9}"/>
    <cellStyle name="Comma 4 3 3 3 4" xfId="8757" xr:uid="{BFCBE31D-62C1-422C-A438-7C6197E36D94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3" xfId="10123" xr:uid="{6B8B7735-654C-4ECC-938E-7FCD464841EF}"/>
    <cellStyle name="Comma 4 3 3 5" xfId="3952" xr:uid="{487B3767-41C9-4BCC-A23B-224E3D7C235F}"/>
    <cellStyle name="Comma 4 3 3 5 2" xfId="11299" xr:uid="{A51BBC92-E8F7-485C-941D-2D0DF5D91A45}"/>
    <cellStyle name="Comma 4 3 3 6" xfId="7625" xr:uid="{C5884F73-2C21-4503-947E-F012A6C32C90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3" xfId="10124" xr:uid="{3CF31D2F-D4E3-443E-B729-31C930AD3D3F}"/>
    <cellStyle name="Comma 4 3 4 2 3" xfId="5085" xr:uid="{F575E620-50AE-463C-B715-09681D7493A6}"/>
    <cellStyle name="Comma 4 3 4 2 3 2" xfId="12432" xr:uid="{54CC040B-B93C-4C74-88DA-137CDECA8D88}"/>
    <cellStyle name="Comma 4 3 4 2 4" xfId="8758" xr:uid="{C714AEBC-AA50-4C92-88CE-BF059E60A788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3" xfId="10125" xr:uid="{2EE1FEDF-A177-4B40-ADF1-B39B3DE02500}"/>
    <cellStyle name="Comma 4 3 4 4" xfId="4448" xr:uid="{DAAA3487-9C7F-40DC-94F9-7A05880452CA}"/>
    <cellStyle name="Comma 4 3 4 4 2" xfId="11795" xr:uid="{727324CF-2DF0-42C1-B60B-2CD585F9C409}"/>
    <cellStyle name="Comma 4 3 4 5" xfId="8121" xr:uid="{61C13CEC-0E5A-40DF-B685-A9CF5C839F4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3" xfId="10126" xr:uid="{1F0BB734-6328-4590-A54A-CE0CC38C4987}"/>
    <cellStyle name="Comma 4 3 5 2 3" xfId="5086" xr:uid="{F4E58435-A031-4A47-B2EF-E78EA5D041A9}"/>
    <cellStyle name="Comma 4 3 5 2 3 2" xfId="12433" xr:uid="{B92C3F71-8F26-44B3-813A-653612FCDA43}"/>
    <cellStyle name="Comma 4 3 5 2 4" xfId="8759" xr:uid="{0796ECB0-65F8-4087-B523-BDA5473C322A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3" xfId="10127" xr:uid="{CCB35F48-8FD8-4D7C-9013-D60FF25B457F}"/>
    <cellStyle name="Comma 4 3 5 4" xfId="4130" xr:uid="{C0DA3FA9-A1DA-4CC0-9341-37BD39E6B19C}"/>
    <cellStyle name="Comma 4 3 5 4 2" xfId="11477" xr:uid="{F9BB906E-A9F2-4BA8-BCB6-CE7BECC1D9CF}"/>
    <cellStyle name="Comma 4 3 5 5" xfId="7803" xr:uid="{710DEDF6-1161-4783-A4EF-4FB549538E8F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3" xfId="10128" xr:uid="{3123BBCB-93AA-4220-99F6-6FA7F5A46DEA}"/>
    <cellStyle name="Comma 4 3 6 3" xfId="5087" xr:uid="{FA3538C5-B66E-46BB-846E-34F2B838AAEA}"/>
    <cellStyle name="Comma 4 3 6 3 2" xfId="12434" xr:uid="{CD5DDF0C-C31D-446B-A663-6170B0DAD09B}"/>
    <cellStyle name="Comma 4 3 6 4" xfId="8760" xr:uid="{226EE6FC-D9BB-4D6C-A319-2D8646225FB5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3" xfId="10129" xr:uid="{1169D0E5-0A20-4AC7-BB58-E77D99A5ECE0}"/>
    <cellStyle name="Comma 4 3 8" xfId="3762" xr:uid="{B42A2560-4A0B-4F42-9183-82DA6583F24A}"/>
    <cellStyle name="Comma 4 3 8 2" xfId="11109" xr:uid="{A7C95C86-4BA6-49FC-B05B-BAFC5C1B959F}"/>
    <cellStyle name="Comma 4 3 9" xfId="7435" xr:uid="{03C9314B-FA20-4A25-B3F5-336D68247880}"/>
    <cellStyle name="Comma 4 4" xfId="47" xr:uid="{CD0E46CE-58CA-4DD7-9EC9-772011287253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3" xfId="10130" xr:uid="{39E9623B-F136-4E69-A192-BABB833B3F1C}"/>
    <cellStyle name="Comma 4 4 2 2 2 2 3" xfId="5088" xr:uid="{ACCAAA1A-096E-4DDD-9117-E8644C651232}"/>
    <cellStyle name="Comma 4 4 2 2 2 2 3 2" xfId="12435" xr:uid="{D271E9F2-2533-420D-9BFC-400DC21E0F89}"/>
    <cellStyle name="Comma 4 4 2 2 2 2 4" xfId="8761" xr:uid="{5048011C-FDB4-43A3-9B6D-C37B6E98CF2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3" xfId="10131" xr:uid="{FF437A43-A633-41D6-BF1B-23EA409E0E62}"/>
    <cellStyle name="Comma 4 4 2 2 2 4" xfId="4449" xr:uid="{95A9A5E8-BA6B-415D-82A3-4A2635FA946E}"/>
    <cellStyle name="Comma 4 4 2 2 2 4 2" xfId="11796" xr:uid="{C5819985-E2AA-4528-9E48-844AFB20500B}"/>
    <cellStyle name="Comma 4 4 2 2 2 5" xfId="8122" xr:uid="{BDABBD42-DC38-48FB-A6E7-54AD5ECD82AD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3" xfId="10132" xr:uid="{A14ED7F7-7F63-4E88-B515-09CCD4FCED09}"/>
    <cellStyle name="Comma 4 4 2 2 3 3" xfId="5089" xr:uid="{E1788D5A-2A39-4F9B-A30B-D0E262300410}"/>
    <cellStyle name="Comma 4 4 2 2 3 3 2" xfId="12436" xr:uid="{C946F868-8DEE-461B-9030-8AE296A8DF65}"/>
    <cellStyle name="Comma 4 4 2 2 3 4" xfId="8762" xr:uid="{B70332F9-B668-49AC-8577-B1D0561AE9FA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3" xfId="10133" xr:uid="{B4F866B3-81F1-47B9-A2BD-511AEACC4C7E}"/>
    <cellStyle name="Comma 4 4 2 2 5" xfId="4048" xr:uid="{113B2813-7692-428D-B97B-7D5D6B499A38}"/>
    <cellStyle name="Comma 4 4 2 2 5 2" xfId="11395" xr:uid="{90FDA708-B33C-4DC4-8EE9-3DFBCF287BCB}"/>
    <cellStyle name="Comma 4 4 2 2 6" xfId="7721" xr:uid="{E296B6F3-5C5A-4712-BD90-060BFE7B2720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3" xfId="10134" xr:uid="{79E7D14C-ECEA-4070-BE52-D6AB48BFDE6D}"/>
    <cellStyle name="Comma 4 4 2 3 2 3" xfId="5090" xr:uid="{90777763-D97F-4827-8EBD-6BC2CF07F694}"/>
    <cellStyle name="Comma 4 4 2 3 2 3 2" xfId="12437" xr:uid="{8230FAEB-6086-4CEF-B285-F4E4C76A7BE7}"/>
    <cellStyle name="Comma 4 4 2 3 2 4" xfId="8763" xr:uid="{E0AB2F91-8ECC-4DED-82F7-E754982166AE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3" xfId="10135" xr:uid="{5A58492D-C7C8-4C39-A914-AA9B6F0BB902}"/>
    <cellStyle name="Comma 4 4 2 3 4" xfId="4450" xr:uid="{2D2B2947-6AD5-4149-8FB0-E53F812EC342}"/>
    <cellStyle name="Comma 4 4 2 3 4 2" xfId="11797" xr:uid="{E5322FE4-B86A-4836-B04C-9156831E2329}"/>
    <cellStyle name="Comma 4 4 2 3 5" xfId="8123" xr:uid="{5C795A07-8538-415D-8CE9-4B8B772026B1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3" xfId="10136" xr:uid="{30AC71C6-DB99-4119-9BEA-3DB65EBDE2A9}"/>
    <cellStyle name="Comma 4 4 2 4 2 3" xfId="5091" xr:uid="{F718C1A8-8608-41F9-8456-94FC4EA0D5E4}"/>
    <cellStyle name="Comma 4 4 2 4 2 3 2" xfId="12438" xr:uid="{FF690125-5857-4ED0-A45C-D4E86C5064CE}"/>
    <cellStyle name="Comma 4 4 2 4 2 4" xfId="8764" xr:uid="{E9085175-86AB-4057-947D-50709D459143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3" xfId="10137" xr:uid="{07A77802-E5A7-40BA-B556-CF6D8DBFBF19}"/>
    <cellStyle name="Comma 4 4 2 4 4" xfId="4226" xr:uid="{B7952A33-D7AA-4C68-8D8B-C932210241E1}"/>
    <cellStyle name="Comma 4 4 2 4 4 2" xfId="11573" xr:uid="{C7AA767C-D8DC-4A38-90ED-8B40EECA6CDC}"/>
    <cellStyle name="Comma 4 4 2 4 5" xfId="7899" xr:uid="{E0E127CD-9771-4140-AC59-8EC2C3D01382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3" xfId="10138" xr:uid="{C8EE2DAC-00C2-4FCB-88AF-07BD08F0CA5A}"/>
    <cellStyle name="Comma 4 4 2 5 3" xfId="5092" xr:uid="{781FF7A6-0862-491E-8557-83F5159090E3}"/>
    <cellStyle name="Comma 4 4 2 5 3 2" xfId="12439" xr:uid="{E58BFE95-CD52-4B52-9CC1-599F531B2130}"/>
    <cellStyle name="Comma 4 4 2 5 4" xfId="8765" xr:uid="{CAC0F9C8-95CD-4FA0-B416-D538452D6257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3" xfId="10139" xr:uid="{CFD7550A-53F7-44DC-BBDD-5AA97B165013}"/>
    <cellStyle name="Comma 4 4 2 7" xfId="3858" xr:uid="{A0A8228C-5E02-4A69-8B3D-5F1E9897C85F}"/>
    <cellStyle name="Comma 4 4 2 7 2" xfId="11205" xr:uid="{1C6B0833-D68C-4064-9A57-3E6B2C981C04}"/>
    <cellStyle name="Comma 4 4 2 8" xfId="7531" xr:uid="{815EA209-66AA-4172-B8AE-B43ADF1C0B75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3" xfId="10140" xr:uid="{BE4E474B-3399-4801-A32A-65FEA01E281A}"/>
    <cellStyle name="Comma 4 4 3 2 2 3" xfId="5093" xr:uid="{CFD439F0-A23F-452E-89EE-33A873A8D661}"/>
    <cellStyle name="Comma 4 4 3 2 2 3 2" xfId="12440" xr:uid="{994A6AC7-738B-441E-98F7-A90242D3CA28}"/>
    <cellStyle name="Comma 4 4 3 2 2 4" xfId="8766" xr:uid="{5FEEDB5E-A8A7-470E-AAA8-182AB4ABB94C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3" xfId="10141" xr:uid="{74CC4820-2DD0-458E-8FDA-0DE3946D865F}"/>
    <cellStyle name="Comma 4 4 3 2 4" xfId="4451" xr:uid="{1E65C721-9F98-4F76-8BB5-6E490120FC8C}"/>
    <cellStyle name="Comma 4 4 3 2 4 2" xfId="11798" xr:uid="{3F21DDAE-C38C-4D69-9296-B7AB84B86140}"/>
    <cellStyle name="Comma 4 4 3 2 5" xfId="8124" xr:uid="{18F887A8-032F-4E71-BF0E-5E1CDE288BB4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3" xfId="10142" xr:uid="{4F6FB00C-820D-4E7F-B603-EA40D902ECBD}"/>
    <cellStyle name="Comma 4 4 3 3 3" xfId="5094" xr:uid="{82B333D2-7D21-45C1-852D-DE29E6919BAB}"/>
    <cellStyle name="Comma 4 4 3 3 3 2" xfId="12441" xr:uid="{E760F788-812E-4C95-A622-CEF39AE3CEAC}"/>
    <cellStyle name="Comma 4 4 3 3 4" xfId="8767" xr:uid="{7EBD33AB-8075-4871-B943-FC8BE1F58949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3" xfId="10143" xr:uid="{9D95D348-94CF-4861-A9CA-E984BBA00A5C}"/>
    <cellStyle name="Comma 4 4 3 5" xfId="3953" xr:uid="{AA4698B0-AB06-4E6C-8CE5-10C6E79E2F77}"/>
    <cellStyle name="Comma 4 4 3 5 2" xfId="11300" xr:uid="{8B417097-0912-49E1-8514-0F26D1CF9A19}"/>
    <cellStyle name="Comma 4 4 3 6" xfId="7626" xr:uid="{B2D750A9-BD02-4A29-9A54-9E0769F37FFC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3" xfId="10144" xr:uid="{24E84DB7-58F5-4307-850F-AEE522A334B4}"/>
    <cellStyle name="Comma 4 4 4 2 3" xfId="5095" xr:uid="{9471CD2C-9A05-4395-B9EC-BEB40C88F2BE}"/>
    <cellStyle name="Comma 4 4 4 2 3 2" xfId="12442" xr:uid="{AE2CB446-48BA-4701-951E-F60791598C87}"/>
    <cellStyle name="Comma 4 4 4 2 4" xfId="8768" xr:uid="{312FD229-E0F1-4731-B732-42DDAE73A8E6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3" xfId="10145" xr:uid="{3F8429E6-255A-4F67-BFDE-FB2BC7EB7E23}"/>
    <cellStyle name="Comma 4 4 4 4" xfId="4452" xr:uid="{E8AAB19C-9B93-4076-8B94-A4B6718A6EA5}"/>
    <cellStyle name="Comma 4 4 4 4 2" xfId="11799" xr:uid="{6CB482C6-2F95-4D41-A728-782B4A8750E5}"/>
    <cellStyle name="Comma 4 4 4 5" xfId="8125" xr:uid="{9643FB57-17F4-4036-BB80-F7BFEA521D44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3" xfId="10146" xr:uid="{25C6C964-66E6-4601-8BBE-8CF93A329950}"/>
    <cellStyle name="Comma 4 4 5 2 3" xfId="5096" xr:uid="{0BD025FD-777D-407B-9D29-F92DAD6BBB56}"/>
    <cellStyle name="Comma 4 4 5 2 3 2" xfId="12443" xr:uid="{102C0FFD-8207-4EE3-A892-06F9F92ECD4F}"/>
    <cellStyle name="Comma 4 4 5 2 4" xfId="8769" xr:uid="{B455C2AC-70C7-4979-959B-2E5C2544F480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3" xfId="10147" xr:uid="{4EB00A02-A92D-4036-9571-50D96330C32B}"/>
    <cellStyle name="Comma 4 4 5 4" xfId="4131" xr:uid="{6F35DB63-1E3F-4149-8B37-7B6A8F93F74A}"/>
    <cellStyle name="Comma 4 4 5 4 2" xfId="11478" xr:uid="{B7CFFAD0-5311-4534-8492-C996A3D1B717}"/>
    <cellStyle name="Comma 4 4 5 5" xfId="7804" xr:uid="{1D0694F9-2E29-46E4-B19D-8075A466959B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3" xfId="10148" xr:uid="{B7B81EFB-7510-407F-8E4B-17577143D55D}"/>
    <cellStyle name="Comma 4 4 6 3" xfId="5097" xr:uid="{4D716FE6-89B0-463F-BB0B-5AD1425511B4}"/>
    <cellStyle name="Comma 4 4 6 3 2" xfId="12444" xr:uid="{041BC7BB-CB67-4C6B-BA7D-C762B9964DC7}"/>
    <cellStyle name="Comma 4 4 6 4" xfId="8770" xr:uid="{F8795CE1-5EBB-4C38-B63D-50D9F34E7BE7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3" xfId="10149" xr:uid="{D91D6C34-CDA9-4E5F-B2AE-0FA99A3804B3}"/>
    <cellStyle name="Comma 4 4 8" xfId="3763" xr:uid="{C253F6B9-8741-432B-A08A-8AADDDFF34B3}"/>
    <cellStyle name="Comma 4 4 8 2" xfId="11110" xr:uid="{09BE21AD-8081-472D-9A2A-98D464B9FCF1}"/>
    <cellStyle name="Comma 4 4 9" xfId="7436" xr:uid="{3A908339-B51B-4325-971D-B95CD0063981}"/>
    <cellStyle name="Comma 4 5" xfId="48" xr:uid="{9CC6D541-85F4-4E3F-8E9A-5B647E1C5775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3" xfId="10150" xr:uid="{9460038F-77E1-4ACD-995B-27C63A376A90}"/>
    <cellStyle name="Comma 4 5 2 2 2 2 3" xfId="5098" xr:uid="{349C632F-C9B1-473C-864C-D1FD68C9C7CA}"/>
    <cellStyle name="Comma 4 5 2 2 2 2 3 2" xfId="12445" xr:uid="{3C0480A2-5FC9-4551-A38F-B92CAA13FFED}"/>
    <cellStyle name="Comma 4 5 2 2 2 2 4" xfId="8771" xr:uid="{26C1B7EF-5BCC-49DB-A103-72C1BEE01B1E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3" xfId="10151" xr:uid="{A17A81DE-5E4B-45EC-87D2-A8B49093FD9B}"/>
    <cellStyle name="Comma 4 5 2 2 2 4" xfId="4453" xr:uid="{A37CEEC1-4C52-4577-8F7B-6E2440F9B2F5}"/>
    <cellStyle name="Comma 4 5 2 2 2 4 2" xfId="11800" xr:uid="{240FCCF0-0064-4D6B-BD3F-0E87627598FE}"/>
    <cellStyle name="Comma 4 5 2 2 2 5" xfId="8126" xr:uid="{84BE8A12-31CC-4A6E-A07D-34E6103B75A2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3" xfId="10152" xr:uid="{3F35282B-1EA7-4886-98E8-EC7057844EF9}"/>
    <cellStyle name="Comma 4 5 2 2 3 3" xfId="5099" xr:uid="{7C8F2B70-568C-4AD3-BF90-1DF200F8DFC4}"/>
    <cellStyle name="Comma 4 5 2 2 3 3 2" xfId="12446" xr:uid="{5590B81B-5A9C-4FE9-A609-1D169BDB61E4}"/>
    <cellStyle name="Comma 4 5 2 2 3 4" xfId="8772" xr:uid="{DC82AEB5-C749-4809-8019-01454D67B447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3" xfId="10153" xr:uid="{A1EC174D-27F8-480F-BF42-F7D928333562}"/>
    <cellStyle name="Comma 4 5 2 2 5" xfId="4068" xr:uid="{F3FD03C4-67DC-4870-B34C-6F07D9C5D6F8}"/>
    <cellStyle name="Comma 4 5 2 2 5 2" xfId="11415" xr:uid="{094679FA-2449-44B5-B3A5-115B6CFEB2F9}"/>
    <cellStyle name="Comma 4 5 2 2 6" xfId="7741" xr:uid="{5A07359B-E3C7-44B7-8F5C-78FCADB421BC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3" xfId="10154" xr:uid="{54597B57-61E1-43CA-9DAE-F85D00A2D57D}"/>
    <cellStyle name="Comma 4 5 2 3 2 3" xfId="5100" xr:uid="{40983D40-0A9F-4A22-867B-D0E1CE916AEB}"/>
    <cellStyle name="Comma 4 5 2 3 2 3 2" xfId="12447" xr:uid="{9FEFB046-280B-4159-8117-8B693E5B38BE}"/>
    <cellStyle name="Comma 4 5 2 3 2 4" xfId="8773" xr:uid="{577591A7-ADF3-4F13-945D-9600FBF6D881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3" xfId="10155" xr:uid="{A3C039E1-2BE0-4EC3-8D46-C535CB915B3C}"/>
    <cellStyle name="Comma 4 5 2 3 4" xfId="4454" xr:uid="{83AF72F1-F06C-4ABD-A686-6D561A062D7A}"/>
    <cellStyle name="Comma 4 5 2 3 4 2" xfId="11801" xr:uid="{972B0641-DC6F-47B4-B86C-15D245BDDBDA}"/>
    <cellStyle name="Comma 4 5 2 3 5" xfId="8127" xr:uid="{2586D8D7-1FB2-4E4B-ABF6-87BDB464A9D8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3" xfId="10156" xr:uid="{DDDA99C1-9D98-4327-A11D-0573B5A7AAC1}"/>
    <cellStyle name="Comma 4 5 2 4 2 3" xfId="5101" xr:uid="{54A91FB5-36AF-4B02-A6F8-821DFA00B681}"/>
    <cellStyle name="Comma 4 5 2 4 2 3 2" xfId="12448" xr:uid="{1E1EEE6C-2452-4CD9-B7EB-E2C826AFA858}"/>
    <cellStyle name="Comma 4 5 2 4 2 4" xfId="8774" xr:uid="{10DCC702-BBEC-458F-8F00-F0A2E8AAD229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3" xfId="10157" xr:uid="{6EBD9A9D-E75B-484D-A62F-60E78CEE3E2D}"/>
    <cellStyle name="Comma 4 5 2 4 4" xfId="4246" xr:uid="{18DE6FCB-29D0-4632-A11E-A1784FC08305}"/>
    <cellStyle name="Comma 4 5 2 4 4 2" xfId="11593" xr:uid="{49F2A842-BA67-407D-B99B-44EED994E79C}"/>
    <cellStyle name="Comma 4 5 2 4 5" xfId="7919" xr:uid="{6D185A77-C588-4379-8CC5-E32E50A1B0B4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3" xfId="10158" xr:uid="{5292EB07-AA31-4CFE-9574-1886AAE62262}"/>
    <cellStyle name="Comma 4 5 2 5 3" xfId="5102" xr:uid="{741FA69B-804E-47F1-B3FB-B10AEF0C0C7C}"/>
    <cellStyle name="Comma 4 5 2 5 3 2" xfId="12449" xr:uid="{FE1E2AD0-EDC5-44C7-ADED-9E6EBCA25B63}"/>
    <cellStyle name="Comma 4 5 2 5 4" xfId="8775" xr:uid="{48B66D26-66E2-4CFC-AB15-33BF22274B72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3" xfId="10159" xr:uid="{E250A151-2E93-48A0-BE36-0FAC56BD0348}"/>
    <cellStyle name="Comma 4 5 2 7" xfId="3878" xr:uid="{D16F9CBA-27AC-4189-BDFE-88691641BE2A}"/>
    <cellStyle name="Comma 4 5 2 7 2" xfId="11225" xr:uid="{79215FB5-D051-4EE9-BD0E-15EE3B9E8C8C}"/>
    <cellStyle name="Comma 4 5 2 8" xfId="7551" xr:uid="{3452AF9C-1873-454B-A8D9-9DFC886E141D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3" xfId="10160" xr:uid="{CB5E88E2-F589-4C1B-BD54-C498CF714521}"/>
    <cellStyle name="Comma 4 5 3 2 2 3" xfId="5103" xr:uid="{43DD1B11-8D4D-4DF2-9300-F4D8A7B8A747}"/>
    <cellStyle name="Comma 4 5 3 2 2 3 2" xfId="12450" xr:uid="{29870B7F-1273-4B9C-87C2-D1B9085A2A84}"/>
    <cellStyle name="Comma 4 5 3 2 2 4" xfId="8776" xr:uid="{B9F14046-409C-422D-84B1-ADADA335B7F6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3" xfId="10161" xr:uid="{B4558638-377A-43CA-9DCA-D75B94D7902E}"/>
    <cellStyle name="Comma 4 5 3 2 4" xfId="4455" xr:uid="{7439932A-684A-4827-8A66-53D5235615C6}"/>
    <cellStyle name="Comma 4 5 3 2 4 2" xfId="11802" xr:uid="{1EE9F137-0B58-4583-95EB-239A1DC07799}"/>
    <cellStyle name="Comma 4 5 3 2 5" xfId="8128" xr:uid="{F5ECFA02-158E-4D5A-A311-3CA1D9513031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3" xfId="10162" xr:uid="{536D04FC-F591-4196-BDC9-98B72FD6E258}"/>
    <cellStyle name="Comma 4 5 3 3 3" xfId="5104" xr:uid="{6D3B01F2-5F71-4B43-B885-A8DD2DD3FB4F}"/>
    <cellStyle name="Comma 4 5 3 3 3 2" xfId="12451" xr:uid="{C92EA807-D5B0-45CF-BE64-7BB05FDCB22D}"/>
    <cellStyle name="Comma 4 5 3 3 4" xfId="8777" xr:uid="{7E10A217-0A59-4D55-9C1B-D50BD32A9BF7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3" xfId="10163" xr:uid="{1AA65A1B-19DC-4847-9E21-DE7CDEC2FE63}"/>
    <cellStyle name="Comma 4 5 3 5" xfId="3954" xr:uid="{A687C7E3-28B5-45CA-838A-5DD42EF10623}"/>
    <cellStyle name="Comma 4 5 3 5 2" xfId="11301" xr:uid="{869028D5-5121-4238-BAF4-7AE459F32165}"/>
    <cellStyle name="Comma 4 5 3 6" xfId="7627" xr:uid="{F6A4B5B5-3B29-45F4-B6F8-9B95E5BAC57A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3" xfId="10164" xr:uid="{2E9C0019-7532-4958-A1B2-D3C9C3D07AD4}"/>
    <cellStyle name="Comma 4 5 4 2 3" xfId="5105" xr:uid="{8421CB22-7AE0-4F2E-AB78-37FE1894BAD6}"/>
    <cellStyle name="Comma 4 5 4 2 3 2" xfId="12452" xr:uid="{2C31EE7D-41EC-47DE-8350-B5AAF2669766}"/>
    <cellStyle name="Comma 4 5 4 2 4" xfId="8778" xr:uid="{EA48325A-CD66-4342-8F28-937BEBD0030B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3" xfId="10165" xr:uid="{C8112DFE-512C-4A7C-9C63-79B162921965}"/>
    <cellStyle name="Comma 4 5 4 4" xfId="4456" xr:uid="{93C97CDC-CA3F-4144-B149-B143E2D767C0}"/>
    <cellStyle name="Comma 4 5 4 4 2" xfId="11803" xr:uid="{C534F104-7B3F-4079-98D3-C7156B3A11E9}"/>
    <cellStyle name="Comma 4 5 4 5" xfId="8129" xr:uid="{4FE7E991-5029-40CD-8DAB-F005078C6994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3" xfId="10166" xr:uid="{6EC0E72B-402B-4CB9-9513-06B758F0A577}"/>
    <cellStyle name="Comma 4 5 5 2 3" xfId="5106" xr:uid="{493EB913-487B-4D20-AC8B-A6324070A1EE}"/>
    <cellStyle name="Comma 4 5 5 2 3 2" xfId="12453" xr:uid="{3EBDACA1-B2B3-4B30-BE89-78F40FC78FAC}"/>
    <cellStyle name="Comma 4 5 5 2 4" xfId="8779" xr:uid="{483FB118-0C68-4AAB-B0D3-33BCB8694A58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3" xfId="10167" xr:uid="{9BB6F383-5983-4A6B-8C28-17E1E66D69A7}"/>
    <cellStyle name="Comma 4 5 5 4" xfId="4132" xr:uid="{08B71563-538E-4BA9-BD88-99C4B884D4DB}"/>
    <cellStyle name="Comma 4 5 5 4 2" xfId="11479" xr:uid="{B6944BEC-1F4E-4F74-9C37-007027E134E4}"/>
    <cellStyle name="Comma 4 5 5 5" xfId="7805" xr:uid="{DA6E5BC0-E494-4285-A656-C81A1360BD07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3" xfId="10168" xr:uid="{CB50718A-672E-4C3D-B170-F5CE91B22204}"/>
    <cellStyle name="Comma 4 5 6 3" xfId="5107" xr:uid="{F74A46DA-9B39-4F33-910C-9DF3965A32D9}"/>
    <cellStyle name="Comma 4 5 6 3 2" xfId="12454" xr:uid="{869DA079-5C12-4F44-BC05-C1D77374ABC4}"/>
    <cellStyle name="Comma 4 5 6 4" xfId="8780" xr:uid="{020E441A-6839-4426-9406-CAE6D954461D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3" xfId="10169" xr:uid="{6CE84296-96F4-4CDA-935C-0903185F73CD}"/>
    <cellStyle name="Comma 4 5 8" xfId="3764" xr:uid="{F52DE40D-6B73-4B8A-B377-1B5DF5A19009}"/>
    <cellStyle name="Comma 4 5 8 2" xfId="11111" xr:uid="{61108D80-FB9E-4077-A8FA-44A00AA29B32}"/>
    <cellStyle name="Comma 4 5 9" xfId="7437" xr:uid="{9BDDD89A-0C6F-4C0B-A9E2-DEB05D98E993}"/>
    <cellStyle name="Comma 4 6" xfId="49" xr:uid="{AA791FFB-2190-4446-8753-D102E922F63A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3" xfId="10170" xr:uid="{54EA4D94-2D16-4ED1-99D4-C905D718D571}"/>
    <cellStyle name="Comma 4 6 2 2 2 2 3" xfId="5108" xr:uid="{0415FAAC-D8DD-43D0-9949-A3A21F209123}"/>
    <cellStyle name="Comma 4 6 2 2 2 2 3 2" xfId="12455" xr:uid="{B21BA12E-760A-4B40-B654-1296A469FF63}"/>
    <cellStyle name="Comma 4 6 2 2 2 2 4" xfId="8781" xr:uid="{A53E1368-E17C-4240-9A70-FE05E332C6C8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3" xfId="10171" xr:uid="{C0BDF097-78C6-463E-B0E5-949F9DCE9706}"/>
    <cellStyle name="Comma 4 6 2 2 2 4" xfId="4457" xr:uid="{DA0D90D9-FE88-413C-8003-D384822690A0}"/>
    <cellStyle name="Comma 4 6 2 2 2 4 2" xfId="11804" xr:uid="{E1748D18-FDC1-47DD-9F1E-2598C64B09E0}"/>
    <cellStyle name="Comma 4 6 2 2 2 5" xfId="8130" xr:uid="{4FAC12ED-549E-4956-9034-CAC6BAE1E85D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3" xfId="10172" xr:uid="{072294EA-669E-4B5E-B8EB-DD92025D79BB}"/>
    <cellStyle name="Comma 4 6 2 2 3 3" xfId="5109" xr:uid="{94987A39-3082-4661-A325-BB76927CD821}"/>
    <cellStyle name="Comma 4 6 2 2 3 3 2" xfId="12456" xr:uid="{CEA8CBAC-244A-4538-87AC-586EFE65E9D9}"/>
    <cellStyle name="Comma 4 6 2 2 3 4" xfId="8782" xr:uid="{E045ADF1-3B28-4A33-9384-A6FD5EE900FC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3" xfId="10173" xr:uid="{F4A9D789-5107-4D0C-898F-2269C704362E}"/>
    <cellStyle name="Comma 4 6 2 2 5" xfId="4018" xr:uid="{88470D62-BF8D-421E-899C-1CD999AB766C}"/>
    <cellStyle name="Comma 4 6 2 2 5 2" xfId="11365" xr:uid="{CD5747DB-F50E-46D6-8534-954C5F8A2191}"/>
    <cellStyle name="Comma 4 6 2 2 6" xfId="7691" xr:uid="{BB8B1050-E010-43DB-9EEA-C2F3110BC99A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3" xfId="10174" xr:uid="{D1F62AFA-EB09-41C7-B23A-853765330596}"/>
    <cellStyle name="Comma 4 6 2 3 2 3" xfId="5110" xr:uid="{CC376ABE-1CF3-4B22-A780-A06A6359FA45}"/>
    <cellStyle name="Comma 4 6 2 3 2 3 2" xfId="12457" xr:uid="{18E2455F-F21A-4723-8586-446EA7727959}"/>
    <cellStyle name="Comma 4 6 2 3 2 4" xfId="8783" xr:uid="{99429407-60E7-4F84-B174-8B0219585712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3" xfId="10175" xr:uid="{FF1B38F2-E0B7-40DE-ACDB-473BC3083CEF}"/>
    <cellStyle name="Comma 4 6 2 3 4" xfId="4458" xr:uid="{2411AF4B-F989-4D72-A2FD-87CD39330B0F}"/>
    <cellStyle name="Comma 4 6 2 3 4 2" xfId="11805" xr:uid="{9262C93A-944D-4225-8F6B-920C2CC4E546}"/>
    <cellStyle name="Comma 4 6 2 3 5" xfId="8131" xr:uid="{0B432C62-A179-4D45-A37C-1E9699251E4D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3" xfId="10176" xr:uid="{6F0F803A-5338-4F94-ACAC-4CCD0747B73F}"/>
    <cellStyle name="Comma 4 6 2 4 2 3" xfId="5111" xr:uid="{B030C74C-B9F6-4D5D-AAB8-2D4BEE5CFB74}"/>
    <cellStyle name="Comma 4 6 2 4 2 3 2" xfId="12458" xr:uid="{C6DDA1A0-C490-4FB7-B7C2-E5A41E4BBF69}"/>
    <cellStyle name="Comma 4 6 2 4 2 4" xfId="8784" xr:uid="{CF8B726A-34FF-4295-A342-86F974794535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3" xfId="10177" xr:uid="{16560C6F-1BDB-40BC-A885-0E7C3614376C}"/>
    <cellStyle name="Comma 4 6 2 4 4" xfId="4196" xr:uid="{1A74DEFD-634B-474A-A763-88DE332D00D7}"/>
    <cellStyle name="Comma 4 6 2 4 4 2" xfId="11543" xr:uid="{3F4AA70C-8F27-4CE0-BCE6-BE528241935F}"/>
    <cellStyle name="Comma 4 6 2 4 5" xfId="7869" xr:uid="{FBF391FD-C82A-4EAF-AB65-54EA20E3D21A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3" xfId="10178" xr:uid="{3651396C-DF3B-4EC8-8D6D-233DDDFD9D76}"/>
    <cellStyle name="Comma 4 6 2 5 3" xfId="5112" xr:uid="{7F512FDD-5C7D-4C6C-8321-904F17204568}"/>
    <cellStyle name="Comma 4 6 2 5 3 2" xfId="12459" xr:uid="{795C27AB-5648-4407-9F6E-1D24635A6CDE}"/>
    <cellStyle name="Comma 4 6 2 5 4" xfId="8785" xr:uid="{C9B3B976-C522-46B1-974E-775CB663182A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3" xfId="10179" xr:uid="{74190609-6F46-424E-BEA8-2750E622494D}"/>
    <cellStyle name="Comma 4 6 2 7" xfId="3828" xr:uid="{265859CF-8149-4DC6-9CE9-606A3CF5879A}"/>
    <cellStyle name="Comma 4 6 2 7 2" xfId="11175" xr:uid="{6E2D2C46-9E65-41CF-990C-7B6A8206896B}"/>
    <cellStyle name="Comma 4 6 2 8" xfId="7501" xr:uid="{BCDE6326-82C5-4E47-BEB8-CA1317BEFACE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3" xfId="10180" xr:uid="{D19803ED-C0E9-4372-9A35-F2FF431D6F0F}"/>
    <cellStyle name="Comma 4 6 3 2 2 3" xfId="5113" xr:uid="{A9161B0E-40C8-40FE-9BB7-3680A10ADD68}"/>
    <cellStyle name="Comma 4 6 3 2 2 3 2" xfId="12460" xr:uid="{AAEC8464-2207-41BC-AF21-715265F24CEF}"/>
    <cellStyle name="Comma 4 6 3 2 2 4" xfId="8786" xr:uid="{FABFF7B1-871A-4059-BFDD-BD07F8B16D76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3" xfId="10181" xr:uid="{DF986143-D87B-4E17-A9D4-A2E49195BBAA}"/>
    <cellStyle name="Comma 4 6 3 2 4" xfId="4459" xr:uid="{83691A76-6F6B-404E-ADBD-84888649B7DD}"/>
    <cellStyle name="Comma 4 6 3 2 4 2" xfId="11806" xr:uid="{1FBD7436-B606-4878-818C-27D5B1FF4408}"/>
    <cellStyle name="Comma 4 6 3 2 5" xfId="8132" xr:uid="{9956C10B-DE46-4702-A1F8-76BA819A8449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3" xfId="10182" xr:uid="{52B27454-1006-420E-8C45-B7168E6A8EE1}"/>
    <cellStyle name="Comma 4 6 3 3 3" xfId="5114" xr:uid="{24045921-28C5-4BA6-A823-98361842213F}"/>
    <cellStyle name="Comma 4 6 3 3 3 2" xfId="12461" xr:uid="{5A13A5B6-C610-4FEE-89B4-2B121A094AA9}"/>
    <cellStyle name="Comma 4 6 3 3 4" xfId="8787" xr:uid="{F6E0C118-86C8-41C0-B918-A16AA4B32C2E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3" xfId="10183" xr:uid="{77A83CF5-1D8B-4790-A597-7E4BDCE66342}"/>
    <cellStyle name="Comma 4 6 3 5" xfId="3955" xr:uid="{08603227-CE05-4CC5-A65C-789D85DBE93D}"/>
    <cellStyle name="Comma 4 6 3 5 2" xfId="11302" xr:uid="{3AC081C3-5DF4-4C24-B8AC-960D26A04A21}"/>
    <cellStyle name="Comma 4 6 3 6" xfId="7628" xr:uid="{3D107DA5-E6D8-43D8-AE37-E79276840F86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3" xfId="10184" xr:uid="{4840C618-80BE-4AAC-B164-B4AEFAFB7C57}"/>
    <cellStyle name="Comma 4 6 4 2 3" xfId="5115" xr:uid="{D3C328F8-4716-4484-B3B7-6F352D20A0F6}"/>
    <cellStyle name="Comma 4 6 4 2 3 2" xfId="12462" xr:uid="{7AA56B17-54E3-4CCD-B665-AF90891337B6}"/>
    <cellStyle name="Comma 4 6 4 2 4" xfId="8788" xr:uid="{001C253A-2AA3-427D-A678-B194D59D3817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3" xfId="10185" xr:uid="{178C72BD-06E8-47FC-AF42-4EF6E25E4711}"/>
    <cellStyle name="Comma 4 6 4 4" xfId="4460" xr:uid="{E9CB203B-9235-40E5-BD05-7D0EF11672F5}"/>
    <cellStyle name="Comma 4 6 4 4 2" xfId="11807" xr:uid="{B83FEBDA-63EE-4FE2-83B8-F24F8A971AEE}"/>
    <cellStyle name="Comma 4 6 4 5" xfId="8133" xr:uid="{27D03ED1-A423-49E1-BD80-ECC2080E246D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3" xfId="10186" xr:uid="{6E05F19A-1275-422E-AAD6-843DD0A2333D}"/>
    <cellStyle name="Comma 4 6 5 2 3" xfId="5116" xr:uid="{E7EDC9CD-A93B-44F4-9C0A-259592F644CD}"/>
    <cellStyle name="Comma 4 6 5 2 3 2" xfId="12463" xr:uid="{95F6888D-F83E-4BF9-B05E-75990C756B49}"/>
    <cellStyle name="Comma 4 6 5 2 4" xfId="8789" xr:uid="{687C511E-C45B-446C-98AE-97750EB8D72D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3" xfId="10187" xr:uid="{B8DEF3F0-2A12-4397-BD90-3F8CE9D83FF8}"/>
    <cellStyle name="Comma 4 6 5 4" xfId="4133" xr:uid="{B7D176A2-7023-45F1-88FA-01C7930964E2}"/>
    <cellStyle name="Comma 4 6 5 4 2" xfId="11480" xr:uid="{8F8263BA-974F-4BFA-B1EE-AAA8D237DFCD}"/>
    <cellStyle name="Comma 4 6 5 5" xfId="7806" xr:uid="{C46714D3-44B1-4B11-8140-8427DEEB1DC2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3" xfId="10188" xr:uid="{EBA1EDFA-8424-442C-9930-91B870597EB4}"/>
    <cellStyle name="Comma 4 6 6 3" xfId="5117" xr:uid="{38C2A952-DDDE-4E0C-954F-E98355222925}"/>
    <cellStyle name="Comma 4 6 6 3 2" xfId="12464" xr:uid="{BD1C97BE-783E-42F1-8A3F-E2B5199CCDEF}"/>
    <cellStyle name="Comma 4 6 6 4" xfId="8790" xr:uid="{25F8D9FB-8F23-4F34-ADD2-4B77D75A109A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3" xfId="10189" xr:uid="{EEF84355-D315-4267-A663-971403824DA1}"/>
    <cellStyle name="Comma 4 6 8" xfId="3765" xr:uid="{FA88946E-5227-4B59-9642-BE576D46D23A}"/>
    <cellStyle name="Comma 4 6 8 2" xfId="11112" xr:uid="{843315B8-31C7-4B55-A9A4-7480C8691ECA}"/>
    <cellStyle name="Comma 4 6 9" xfId="7438" xr:uid="{80ED6A0D-C174-4FD6-B20F-2AEB1439D849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3" xfId="10190" xr:uid="{0D0E9FF8-611B-489F-BAE4-5D8AC65F2E25}"/>
    <cellStyle name="Comma 4 7 2 2 2 3" xfId="5118" xr:uid="{2BD27B55-BD98-4FAD-868D-84C7F275E983}"/>
    <cellStyle name="Comma 4 7 2 2 2 3 2" xfId="12465" xr:uid="{8F4B6BD1-ED3C-4D8B-998E-C147018F13C8}"/>
    <cellStyle name="Comma 4 7 2 2 2 4" xfId="8791" xr:uid="{018C8BCD-8CEE-46DB-92E4-D2D2FE3AF8AC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3" xfId="10191" xr:uid="{13220864-7422-43B8-B3A1-C7BEED4A047F}"/>
    <cellStyle name="Comma 4 7 2 2 4" xfId="4461" xr:uid="{59537122-2473-47F8-94EB-969AC3006AFB}"/>
    <cellStyle name="Comma 4 7 2 2 4 2" xfId="11808" xr:uid="{B0EF1C22-C762-4549-A5F0-B6581F55BF8D}"/>
    <cellStyle name="Comma 4 7 2 2 5" xfId="8134" xr:uid="{A610C22D-2893-4396-A327-5D6F0555AC90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3" xfId="10192" xr:uid="{ACB54AA5-80F7-4E43-8F77-1D9BE8424EC5}"/>
    <cellStyle name="Comma 4 7 2 3 3" xfId="5119" xr:uid="{9420CAAD-9393-42BC-8E48-B022EB6D1C86}"/>
    <cellStyle name="Comma 4 7 2 3 3 2" xfId="12466" xr:uid="{2F242CD6-1977-4AAA-827F-F67FD951A3EF}"/>
    <cellStyle name="Comma 4 7 2 3 4" xfId="8792" xr:uid="{6288C900-BA05-40C0-B58F-949E9DA19DD2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3" xfId="10193" xr:uid="{BBBC79FB-0CE8-45BE-8699-5CFE1691CD30}"/>
    <cellStyle name="Comma 4 7 2 5" xfId="4003" xr:uid="{DC4958C1-4DDE-47B4-ACD7-C3796F203D18}"/>
    <cellStyle name="Comma 4 7 2 5 2" xfId="11350" xr:uid="{66B4605A-4557-4C1B-931D-5D45296E9618}"/>
    <cellStyle name="Comma 4 7 2 6" xfId="7676" xr:uid="{3D506EDA-0846-4F13-94C0-E6669A58C9B0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3" xfId="10194" xr:uid="{4A79A5EC-9B30-426D-9DA6-8F0018DAFA54}"/>
    <cellStyle name="Comma 4 7 3 2 3" xfId="5120" xr:uid="{2A3692F2-7683-4B9A-8DC9-85550F88480E}"/>
    <cellStyle name="Comma 4 7 3 2 3 2" xfId="12467" xr:uid="{B66DB735-39FB-4F4C-887A-315C71F004F4}"/>
    <cellStyle name="Comma 4 7 3 2 4" xfId="8793" xr:uid="{98174124-1B51-4461-925C-17BA6DD8EEC2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3" xfId="10195" xr:uid="{A2AFCC00-6ECA-42BE-9281-A973102FB004}"/>
    <cellStyle name="Comma 4 7 3 4" xfId="4462" xr:uid="{901B6D81-B105-4D74-92C3-3EDDD09DF934}"/>
    <cellStyle name="Comma 4 7 3 4 2" xfId="11809" xr:uid="{6E0E57A0-BD94-49FC-9E87-10F02EA15326}"/>
    <cellStyle name="Comma 4 7 3 5" xfId="8135" xr:uid="{B93FAC37-B23F-4E56-8E9D-2FC735167B26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3" xfId="10196" xr:uid="{78E55CC9-1FC7-4FAA-B091-5445497C8644}"/>
    <cellStyle name="Comma 4 7 4 2 3" xfId="5121" xr:uid="{EF718D27-5606-4342-AD41-80A5A19E3054}"/>
    <cellStyle name="Comma 4 7 4 2 3 2" xfId="12468" xr:uid="{31F30C78-1B14-462E-9128-076C50C2A895}"/>
    <cellStyle name="Comma 4 7 4 2 4" xfId="8794" xr:uid="{701B0052-75F0-405A-BE82-9647F6EE6D2B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3" xfId="10197" xr:uid="{0D2FC546-EC62-4B2A-8B0B-91977D31EA19}"/>
    <cellStyle name="Comma 4 7 4 4" xfId="4181" xr:uid="{11E9A6A0-75B9-4969-81F1-2B4C40FE7916}"/>
    <cellStyle name="Comma 4 7 4 4 2" xfId="11528" xr:uid="{5DC27C7B-27BD-4F48-81E8-3AF5FC07A921}"/>
    <cellStyle name="Comma 4 7 4 5" xfId="7854" xr:uid="{5E2B4696-A54C-4767-873D-EB8310CBC396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3" xfId="10198" xr:uid="{3FE5CDD8-AE7F-4C3A-92FF-445CF61F912F}"/>
    <cellStyle name="Comma 4 7 5 3" xfId="5122" xr:uid="{B562AEF7-8970-4DDB-AE55-FB185E747F5F}"/>
    <cellStyle name="Comma 4 7 5 3 2" xfId="12469" xr:uid="{5EABE432-F1C9-4FA5-BB85-4367EFB6436D}"/>
    <cellStyle name="Comma 4 7 5 4" xfId="8795" xr:uid="{F7C557D2-7714-48CB-82D6-E6F462B04C8B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3" xfId="10199" xr:uid="{2694977A-678C-44A9-9ECD-8C79BC4E8666}"/>
    <cellStyle name="Comma 4 7 7" xfId="3813" xr:uid="{F3813448-5D05-4A82-8B62-A1353FB41FFB}"/>
    <cellStyle name="Comma 4 7 7 2" xfId="11160" xr:uid="{44D3AEBB-94E4-41FD-A76E-3DDDBE6E232A}"/>
    <cellStyle name="Comma 4 7 8" xfId="7486" xr:uid="{14AEB9E1-D2A9-4E9F-8BD9-49BC3F5F049D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3" xfId="10200" xr:uid="{A304B4E0-871A-43D1-83D1-A1A94032DCED}"/>
    <cellStyle name="Comma 4 8 2 2 3" xfId="5123" xr:uid="{F5CE196E-902E-4A06-A61A-26F2B5C35490}"/>
    <cellStyle name="Comma 4 8 2 2 3 2" xfId="12470" xr:uid="{33E6FACD-561C-4BC6-A085-98D5A7533813}"/>
    <cellStyle name="Comma 4 8 2 2 4" xfId="8796" xr:uid="{1D9F7693-5FF2-4990-A8F1-10D2CC129282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3" xfId="10201" xr:uid="{37D4099A-07C6-4C71-8CB2-86F64D01DD69}"/>
    <cellStyle name="Comma 4 8 2 4" xfId="4463" xr:uid="{EECA16E2-7BD9-4557-BEB3-C91F4239D41F}"/>
    <cellStyle name="Comma 4 8 2 4 2" xfId="11810" xr:uid="{D6E5043C-4ED9-4CB6-A999-98F9BEAD84E2}"/>
    <cellStyle name="Comma 4 8 2 5" xfId="8136" xr:uid="{C7C1720A-E9DE-4513-B437-0D0B3228AFCD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3" xfId="10202" xr:uid="{B9E86D87-C021-4287-B250-D8EF2A24F4C4}"/>
    <cellStyle name="Comma 4 8 3 3" xfId="5124" xr:uid="{759EC30B-22F0-4A51-9F5A-E90F93326D9F}"/>
    <cellStyle name="Comma 4 8 3 3 2" xfId="12471" xr:uid="{3634B80D-A615-4495-9432-2D68FEC239AD}"/>
    <cellStyle name="Comma 4 8 3 4" xfId="8797" xr:uid="{3D50396D-DE19-4F71-9559-0B1813ECF132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3" xfId="10203" xr:uid="{06ECC910-8872-4ACE-B6A7-36C820E30919}"/>
    <cellStyle name="Comma 4 8 5" xfId="3947" xr:uid="{2606D227-5FBE-457E-B4CB-31CD1846C9D6}"/>
    <cellStyle name="Comma 4 8 5 2" xfId="11294" xr:uid="{2335602E-482F-4B8B-8A2E-35117F9D3DCC}"/>
    <cellStyle name="Comma 4 8 6" xfId="7620" xr:uid="{4C634B65-6A4C-4C73-94FB-7976CB4545A4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3" xfId="10204" xr:uid="{16E1036D-CB76-4D07-A27A-2329E2A72B55}"/>
    <cellStyle name="Comma 4 9 2 2 3" xfId="5125" xr:uid="{67753A0E-88BD-4595-8468-AF870053CFC9}"/>
    <cellStyle name="Comma 4 9 2 2 3 2" xfId="12472" xr:uid="{CD5A097D-F2BF-4379-BB0D-9648B58ADED8}"/>
    <cellStyle name="Comma 4 9 2 2 4" xfId="8798" xr:uid="{707673FE-B5E4-4CEF-BC62-AC81E5C90530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3" xfId="10205" xr:uid="{A8337AF5-3A16-418F-A2F2-E94A6838FD16}"/>
    <cellStyle name="Comma 4 9 2 4" xfId="4464" xr:uid="{A19689BE-3546-4747-8F77-40A3675A3F8C}"/>
    <cellStyle name="Comma 4 9 2 4 2" xfId="11811" xr:uid="{E339BB54-E55A-4FC5-AB60-FCD7E5914389}"/>
    <cellStyle name="Comma 4 9 2 5" xfId="8137" xr:uid="{528C126E-DEEC-4EA8-A567-7E4EF40908B8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3" xfId="10206" xr:uid="{C3B2781F-1374-44C3-B1C8-FAE96D3E7606}"/>
    <cellStyle name="Comma 4 9 3 3" xfId="5126" xr:uid="{A81ADFAE-8051-49AA-B57B-1E579599A208}"/>
    <cellStyle name="Comma 4 9 3 3 2" xfId="12473" xr:uid="{1F7D4240-E831-451E-89B1-21DC569A0087}"/>
    <cellStyle name="Comma 4 9 3 4" xfId="8799" xr:uid="{25184DF0-A88F-46F8-AE3B-B383FD5420C2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3" xfId="10207" xr:uid="{123F9A23-9904-46BB-8665-BBEACB02CDDC}"/>
    <cellStyle name="Comma 4 9 5" xfId="3904" xr:uid="{EA29C18A-4D4B-4164-80D1-BF82CBBFA13C}"/>
    <cellStyle name="Comma 4 9 5 2" xfId="11251" xr:uid="{1921158A-C7B9-4AC9-A7EA-20F507795C1A}"/>
    <cellStyle name="Comma 4 9 6" xfId="7577" xr:uid="{832F87E2-B522-4FFD-AEF7-FC7F04E2D8B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3" xfId="10208" xr:uid="{ED58C6AB-1091-40BC-9AC2-37611A0554BB}"/>
    <cellStyle name="Comma 5 10 2 3" xfId="5127" xr:uid="{DD2544B7-0CED-479E-AC41-613AADE8C482}"/>
    <cellStyle name="Comma 5 10 2 3 2" xfId="12474" xr:uid="{A790CA3C-1EF4-4196-A137-B7D7630FF644}"/>
    <cellStyle name="Comma 5 10 2 4" xfId="8800" xr:uid="{3837258D-8D46-49C8-A9B2-982ED06E4DB9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3" xfId="10209" xr:uid="{0FEACCE5-A5AC-4F0F-8EB5-55096CD265C3}"/>
    <cellStyle name="Comma 5 10 4" xfId="4134" xr:uid="{0C63FCBD-17D1-4011-9D06-39169285017B}"/>
    <cellStyle name="Comma 5 10 4 2" xfId="11481" xr:uid="{13BD1C5F-2DF3-421F-A9A8-E55F0217B5DF}"/>
    <cellStyle name="Comma 5 10 5" xfId="7807" xr:uid="{D5C85D2D-0DEA-46AB-93F1-4BDDCE8906A1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3" xfId="10210" xr:uid="{4BF7C839-40E1-46F0-A1E8-1CB42C1332F1}"/>
    <cellStyle name="Comma 5 11 3" xfId="5128" xr:uid="{75606C67-55C3-44E7-8599-AC11B7FA71A8}"/>
    <cellStyle name="Comma 5 11 3 2" xfId="12475" xr:uid="{EB28C744-FA72-42B4-95FC-D0D19244B720}"/>
    <cellStyle name="Comma 5 11 4" xfId="8801" xr:uid="{C267309F-9756-4ACB-9E83-47E94C7DA0D6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3" xfId="10211" xr:uid="{D28254E2-3A80-4C42-BA2F-D94FC8237C71}"/>
    <cellStyle name="Comma 5 13" xfId="3766" xr:uid="{C5024F62-45C7-4EF3-A962-2177F3C47158}"/>
    <cellStyle name="Comma 5 13 2" xfId="11113" xr:uid="{24348DC9-FA63-41FD-88F4-59F338BE7601}"/>
    <cellStyle name="Comma 5 14" xfId="7439" xr:uid="{0F6508CF-6AA3-4A4D-A885-AF5EB21EC2DD}"/>
    <cellStyle name="Comma 5 2" xfId="51" xr:uid="{FEB5FFA5-EC11-45B0-909A-CF812D8AE8DF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3" xfId="10212" xr:uid="{3C75A032-86B4-43E0-88B1-3F6FFB5F45FB}"/>
    <cellStyle name="Comma 5 2 2 2 2 2 3" xfId="5129" xr:uid="{DD4A8CB1-3F91-4F3E-8911-45005F397FBC}"/>
    <cellStyle name="Comma 5 2 2 2 2 2 3 2" xfId="12476" xr:uid="{1511FB06-71CE-4458-A56B-0F7F8F0CD521}"/>
    <cellStyle name="Comma 5 2 2 2 2 2 4" xfId="8802" xr:uid="{9D8FFE8B-AE3B-44A1-9A1D-9E2016B212A6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3" xfId="10213" xr:uid="{448B1F1C-2C06-4FD1-90EF-DBD0FDD77F8D}"/>
    <cellStyle name="Comma 5 2 2 2 2 4" xfId="4465" xr:uid="{0470D00D-CA23-4C6D-8C47-505189DA6D2D}"/>
    <cellStyle name="Comma 5 2 2 2 2 4 2" xfId="11812" xr:uid="{FCDF9B5D-D50B-4EC0-84D0-4F2223117C37}"/>
    <cellStyle name="Comma 5 2 2 2 2 5" xfId="8138" xr:uid="{2EE2BA4C-C9F3-454A-9771-0D37D9F6832A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3" xfId="10214" xr:uid="{B26ADFCB-BC99-4CE5-99B9-EC67212F91F0}"/>
    <cellStyle name="Comma 5 2 2 2 3 3" xfId="5130" xr:uid="{A7A58EF0-B93D-4EA3-B65D-3EC6939F8CDF}"/>
    <cellStyle name="Comma 5 2 2 2 3 3 2" xfId="12477" xr:uid="{D32330D1-F498-4F60-9C9D-2B46B36A2FEC}"/>
    <cellStyle name="Comma 5 2 2 2 3 4" xfId="8803" xr:uid="{109EA7FF-7D4F-4F5C-B055-48F8211F885F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3" xfId="10215" xr:uid="{CB926C8E-15BE-4B9E-9E14-229442B8B266}"/>
    <cellStyle name="Comma 5 2 2 2 5" xfId="4040" xr:uid="{2A492FC9-49F7-4681-9811-C0510A06254B}"/>
    <cellStyle name="Comma 5 2 2 2 5 2" xfId="11387" xr:uid="{2AAB222F-2F7F-4DE0-A8DE-E0D38FD0DC10}"/>
    <cellStyle name="Comma 5 2 2 2 6" xfId="7713" xr:uid="{10AE705B-1BDF-4905-8C4A-E2F8C55845B0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3" xfId="10216" xr:uid="{3E22DF58-82E4-45CF-A619-2BFA3D73B002}"/>
    <cellStyle name="Comma 5 2 2 3 2 3" xfId="5131" xr:uid="{96E054E6-F62E-44C4-88C4-0D0C96DA9D56}"/>
    <cellStyle name="Comma 5 2 2 3 2 3 2" xfId="12478" xr:uid="{BECFC101-428F-423F-B84A-65CD1C25BADC}"/>
    <cellStyle name="Comma 5 2 2 3 2 4" xfId="8804" xr:uid="{E34A53B9-DE54-4F9A-8DED-3B0D41865004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3" xfId="10217" xr:uid="{23368BFE-1184-4913-B214-BF36A99C3FC7}"/>
    <cellStyle name="Comma 5 2 2 3 4" xfId="4466" xr:uid="{77B3DBD4-0138-47D5-9A26-585EFBEA96E2}"/>
    <cellStyle name="Comma 5 2 2 3 4 2" xfId="11813" xr:uid="{9BDFC300-67E3-4ADD-B3B3-53FAC8F40DE2}"/>
    <cellStyle name="Comma 5 2 2 3 5" xfId="8139" xr:uid="{BD960C95-E0C0-4893-A111-8A9A332064EF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3" xfId="10218" xr:uid="{71194E42-8B68-4531-AAF9-7CEF88122429}"/>
    <cellStyle name="Comma 5 2 2 4 2 3" xfId="5132" xr:uid="{54924E3C-7969-4CAA-9AF8-89FF3C801DAB}"/>
    <cellStyle name="Comma 5 2 2 4 2 3 2" xfId="12479" xr:uid="{6CDE68F4-5382-4B2E-9553-CF17AEC41CC1}"/>
    <cellStyle name="Comma 5 2 2 4 2 4" xfId="8805" xr:uid="{70BE4107-09E2-43B1-B519-5BD405409AF7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3" xfId="10219" xr:uid="{9D7F87F2-DE30-4239-8D98-02A8D4867D90}"/>
    <cellStyle name="Comma 5 2 2 4 4" xfId="4218" xr:uid="{A4E13B9D-F38E-4266-81D8-5B158FC7B1C6}"/>
    <cellStyle name="Comma 5 2 2 4 4 2" xfId="11565" xr:uid="{31F69B9F-5040-4F8D-99A5-FF707981EDA2}"/>
    <cellStyle name="Comma 5 2 2 4 5" xfId="7891" xr:uid="{D60A9CED-710C-453B-8266-CCFCB87B0FC1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3" xfId="10220" xr:uid="{474CCB66-67F3-46C9-90CD-B2EA3121510A}"/>
    <cellStyle name="Comma 5 2 2 5 3" xfId="5133" xr:uid="{0FF6DA61-90E5-4E18-B0CE-38FA8067C478}"/>
    <cellStyle name="Comma 5 2 2 5 3 2" xfId="12480" xr:uid="{51867F6D-9133-4E66-8DB4-61CC58AF7323}"/>
    <cellStyle name="Comma 5 2 2 5 4" xfId="8806" xr:uid="{61906334-7921-492E-A605-D5B2EC9F4E0B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3" xfId="10221" xr:uid="{C6FF4188-D2C1-4ECD-A426-375B7B16A97C}"/>
    <cellStyle name="Comma 5 2 2 7" xfId="3850" xr:uid="{94D02DB2-C620-419A-BEF6-984AAA80C34A}"/>
    <cellStyle name="Comma 5 2 2 7 2" xfId="11197" xr:uid="{C612AB5A-BD42-4BDC-BBCF-64C3F562A846}"/>
    <cellStyle name="Comma 5 2 2 8" xfId="7523" xr:uid="{7515D061-4CA2-4401-86CC-57C118282FF0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3" xfId="10222" xr:uid="{80D0BCD8-CBEF-445E-AA7E-4745A4653B68}"/>
    <cellStyle name="Comma 5 2 3 2 2 3" xfId="5134" xr:uid="{482EC50A-88FF-4DDB-B691-9EEF56E09FE2}"/>
    <cellStyle name="Comma 5 2 3 2 2 3 2" xfId="12481" xr:uid="{21EB9EAA-92F8-478B-9710-679B1DF27388}"/>
    <cellStyle name="Comma 5 2 3 2 2 4" xfId="8807" xr:uid="{EEE3BB2D-EB26-43FA-A37A-3FBB2AAAB65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3" xfId="10223" xr:uid="{84937CE1-9F1B-455C-A498-C2A4A2C68E66}"/>
    <cellStyle name="Comma 5 2 3 2 4" xfId="4467" xr:uid="{D1CCFB4B-2E5C-4B19-8864-295C8CE7FD47}"/>
    <cellStyle name="Comma 5 2 3 2 4 2" xfId="11814" xr:uid="{E07E175A-ADFC-4B7B-BC3A-B9822BB24C55}"/>
    <cellStyle name="Comma 5 2 3 2 5" xfId="8140" xr:uid="{48A92D0C-FBD1-4EE7-AC70-500ECDCCEBF7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3" xfId="10224" xr:uid="{2DB540E6-2019-44F1-9F93-C83704145B85}"/>
    <cellStyle name="Comma 5 2 3 3 3" xfId="5135" xr:uid="{E471DB47-2954-4150-AE45-087AA490D36F}"/>
    <cellStyle name="Comma 5 2 3 3 3 2" xfId="12482" xr:uid="{C277B8B2-A174-471E-ABFD-C8A752FA14BC}"/>
    <cellStyle name="Comma 5 2 3 3 4" xfId="8808" xr:uid="{C20EEA8A-82BC-40B3-8C23-83C8C44FE070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3" xfId="10225" xr:uid="{3D58DECE-6A9A-4341-AB62-21FE637AE284}"/>
    <cellStyle name="Comma 5 2 3 5" xfId="3957" xr:uid="{D8E093F1-AB80-4A00-8102-533A9E55E11A}"/>
    <cellStyle name="Comma 5 2 3 5 2" xfId="11304" xr:uid="{2E8B8FEE-08BB-4076-AB0D-36776A77F8BF}"/>
    <cellStyle name="Comma 5 2 3 6" xfId="7630" xr:uid="{1F9A079A-9063-4ED9-9345-1CFC8D86C793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3" xfId="10226" xr:uid="{6B3E38E5-484A-4BDD-A376-9C828979FD9F}"/>
    <cellStyle name="Comma 5 2 4 2 3" xfId="5136" xr:uid="{A1747354-5331-431D-A877-AF8ABD13E30E}"/>
    <cellStyle name="Comma 5 2 4 2 3 2" xfId="12483" xr:uid="{1986497C-E562-4BB6-A24F-685203A6427A}"/>
    <cellStyle name="Comma 5 2 4 2 4" xfId="8809" xr:uid="{2188C81F-5C7A-4A2C-BDA2-23FB0F120AB1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3" xfId="10227" xr:uid="{4CCFD508-A186-4CB7-B2AC-F9E3BF40349C}"/>
    <cellStyle name="Comma 5 2 4 4" xfId="4468" xr:uid="{F18A2D91-30A8-4965-9291-9D01E76F9A06}"/>
    <cellStyle name="Comma 5 2 4 4 2" xfId="11815" xr:uid="{C4AC0A68-9860-403C-A688-3301C6EDB632}"/>
    <cellStyle name="Comma 5 2 4 5" xfId="8141" xr:uid="{815696C9-463E-47FC-8DF2-20E35E90DB0F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3" xfId="10228" xr:uid="{B30DB925-8213-46FA-8051-D024B8E08898}"/>
    <cellStyle name="Comma 5 2 5 2 3" xfId="5137" xr:uid="{41561177-3EE9-4ED0-98F9-B27E965C7BA9}"/>
    <cellStyle name="Comma 5 2 5 2 3 2" xfId="12484" xr:uid="{31793262-0B22-4719-B168-701992DDF6A2}"/>
    <cellStyle name="Comma 5 2 5 2 4" xfId="8810" xr:uid="{23734459-BF99-4AF9-B446-D0DF32BF9028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3" xfId="10229" xr:uid="{28B2CA8B-88E5-4DEA-B40F-CDD8A35C0A96}"/>
    <cellStyle name="Comma 5 2 5 4" xfId="4135" xr:uid="{BD8BD601-8C09-4D76-8737-24B7D9C84EFB}"/>
    <cellStyle name="Comma 5 2 5 4 2" xfId="11482" xr:uid="{79F899E3-B3B5-4857-9763-7CC175D3717F}"/>
    <cellStyle name="Comma 5 2 5 5" xfId="7808" xr:uid="{C2E2B65A-E11F-47EC-8820-D659EC69A90A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3" xfId="10230" xr:uid="{BCAD80E9-27A9-469E-BEC0-47CB5098087F}"/>
    <cellStyle name="Comma 5 2 6 3" xfId="5138" xr:uid="{CAF409D6-CB78-494C-94FB-ED81C73F6CA2}"/>
    <cellStyle name="Comma 5 2 6 3 2" xfId="12485" xr:uid="{53A346FD-2A68-4104-A81E-0B3BA6E2301B}"/>
    <cellStyle name="Comma 5 2 6 4" xfId="8811" xr:uid="{D78D6B79-B5E1-4BE4-8DF7-63151A5CF3F9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3" xfId="10231" xr:uid="{DC0C8086-D609-4369-BD83-CD91C7CD97AF}"/>
    <cellStyle name="Comma 5 2 8" xfId="3767" xr:uid="{F497C47E-EA71-468A-88F6-426A702D5A96}"/>
    <cellStyle name="Comma 5 2 8 2" xfId="11114" xr:uid="{E266F80C-6EB7-43A7-A25A-D106F8FE7722}"/>
    <cellStyle name="Comma 5 2 9" xfId="7440" xr:uid="{DA6AF63F-5423-421D-ADBD-153F286ADC1F}"/>
    <cellStyle name="Comma 5 3" xfId="52" xr:uid="{2EB6DF40-804A-4D37-B877-669F285FB547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3" xfId="10232" xr:uid="{0881AE48-46AA-4238-B1C5-29177953C918}"/>
    <cellStyle name="Comma 5 3 2 2 2 2 3" xfId="5139" xr:uid="{EC730A59-1C4C-4373-BCB7-BBF5D273E1D9}"/>
    <cellStyle name="Comma 5 3 2 2 2 2 3 2" xfId="12486" xr:uid="{376E5C8E-6C76-46FF-AFA8-E262C31197DF}"/>
    <cellStyle name="Comma 5 3 2 2 2 2 4" xfId="8812" xr:uid="{5C227F6C-7A11-48F1-8F68-BBBCDB8F1D55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3" xfId="10233" xr:uid="{C977D36B-287A-4E5D-A3BD-C875CF9EC3CF}"/>
    <cellStyle name="Comma 5 3 2 2 2 4" xfId="4469" xr:uid="{8364A42F-FD62-4808-A42F-AC4970972A9E}"/>
    <cellStyle name="Comma 5 3 2 2 2 4 2" xfId="11816" xr:uid="{33E92180-3CE9-4BF9-AC1E-887B024443AF}"/>
    <cellStyle name="Comma 5 3 2 2 2 5" xfId="8142" xr:uid="{817BF495-093D-496A-A026-19008B890038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3" xfId="10234" xr:uid="{D73F72D4-C342-4D90-B616-FC012014063B}"/>
    <cellStyle name="Comma 5 3 2 2 3 3" xfId="5140" xr:uid="{FB0B4FFD-E19F-4431-8C56-9D64175E03B7}"/>
    <cellStyle name="Comma 5 3 2 2 3 3 2" xfId="12487" xr:uid="{940DB587-C746-4BA5-8124-750568E9A09F}"/>
    <cellStyle name="Comma 5 3 2 2 3 4" xfId="8813" xr:uid="{9FAF2117-0796-478B-9CD4-29495403C771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3" xfId="10235" xr:uid="{1C194C28-952A-4657-B40D-B53437530584}"/>
    <cellStyle name="Comma 5 3 2 2 5" xfId="4054" xr:uid="{8526611E-D1DC-4FAE-9E4D-9B4AE1D3F045}"/>
    <cellStyle name="Comma 5 3 2 2 5 2" xfId="11401" xr:uid="{18E74D32-0035-409D-9A57-8B437AA0BCDB}"/>
    <cellStyle name="Comma 5 3 2 2 6" xfId="7727" xr:uid="{45F7A3DD-58A6-49CE-AA60-F2A209205A56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3" xfId="10236" xr:uid="{DBCD8A17-DCF0-403F-99C2-F724BB5BEB83}"/>
    <cellStyle name="Comma 5 3 2 3 2 3" xfId="5141" xr:uid="{8A6C8FB3-3702-4047-835F-4F678378B935}"/>
    <cellStyle name="Comma 5 3 2 3 2 3 2" xfId="12488" xr:uid="{ECF46402-20EE-4211-8943-03065C99EEAA}"/>
    <cellStyle name="Comma 5 3 2 3 2 4" xfId="8814" xr:uid="{663329D5-AE41-4E50-9C24-F9454BE721C1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3" xfId="10237" xr:uid="{D1524DA8-0388-4DD6-9EDE-E68C35200534}"/>
    <cellStyle name="Comma 5 3 2 3 4" xfId="4470" xr:uid="{760BC544-DBD1-4F6A-ACFE-8C29714E007A}"/>
    <cellStyle name="Comma 5 3 2 3 4 2" xfId="11817" xr:uid="{57AB35B0-5BE3-4680-9211-D08D5AF1E0C6}"/>
    <cellStyle name="Comma 5 3 2 3 5" xfId="8143" xr:uid="{94A22F61-5AA0-4BE7-AAAB-8D92B0DB087D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3" xfId="10238" xr:uid="{E214308E-60EB-4C20-80D5-EE976035B16C}"/>
    <cellStyle name="Comma 5 3 2 4 2 3" xfId="5142" xr:uid="{91CEDEEA-4013-4F4C-B373-D4142CBB4C16}"/>
    <cellStyle name="Comma 5 3 2 4 2 3 2" xfId="12489" xr:uid="{000B89D6-E479-43CD-A091-DBFF22F4B1A5}"/>
    <cellStyle name="Comma 5 3 2 4 2 4" xfId="8815" xr:uid="{FC699D5F-1594-4A2F-9886-48E4FC21038F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3" xfId="10239" xr:uid="{C94AE226-11CE-4DE4-8452-196A87FA9DE4}"/>
    <cellStyle name="Comma 5 3 2 4 4" xfId="4232" xr:uid="{E404075B-905F-4C6F-A625-933BA1FDC1E4}"/>
    <cellStyle name="Comma 5 3 2 4 4 2" xfId="11579" xr:uid="{8C5702E3-FCFF-4814-A693-3DA62EF289E3}"/>
    <cellStyle name="Comma 5 3 2 4 5" xfId="7905" xr:uid="{D8AD1E34-7BA0-470C-A729-113446742B6A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3" xfId="10240" xr:uid="{2A81B3C0-9C67-43AD-9D3B-EE56ABFDED4F}"/>
    <cellStyle name="Comma 5 3 2 5 3" xfId="5143" xr:uid="{4D47314F-9165-4B4B-8763-C5100811BE21}"/>
    <cellStyle name="Comma 5 3 2 5 3 2" xfId="12490" xr:uid="{71340E76-BEAF-42AD-A4E6-CAEA79B63179}"/>
    <cellStyle name="Comma 5 3 2 5 4" xfId="8816" xr:uid="{DA02A566-9E72-4A11-A5D9-483B89A2461A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3" xfId="10241" xr:uid="{00BFE124-8083-4312-8145-7637A30F80C9}"/>
    <cellStyle name="Comma 5 3 2 7" xfId="3864" xr:uid="{78004F0D-0555-4019-B52A-D9B09DE44534}"/>
    <cellStyle name="Comma 5 3 2 7 2" xfId="11211" xr:uid="{09D52337-A6D6-4E1E-9515-AEB368E3E002}"/>
    <cellStyle name="Comma 5 3 2 8" xfId="7537" xr:uid="{BC5D7635-D820-4AA7-899C-DF072DBE5775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3" xfId="10242" xr:uid="{F5C7FCD6-9A6D-4592-AC00-5C5F2E44AC68}"/>
    <cellStyle name="Comma 5 3 3 2 2 3" xfId="5144" xr:uid="{69CFCDB2-179F-4DCD-93D6-BD075DF58841}"/>
    <cellStyle name="Comma 5 3 3 2 2 3 2" xfId="12491" xr:uid="{32EACD35-4489-4389-8A39-2903F6374EBD}"/>
    <cellStyle name="Comma 5 3 3 2 2 4" xfId="8817" xr:uid="{D1092912-2F1F-4933-B049-A3C6DE7AF238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3" xfId="10243" xr:uid="{B30C544B-2219-400B-BB29-644EE09EFB8C}"/>
    <cellStyle name="Comma 5 3 3 2 4" xfId="4471" xr:uid="{48012395-2E30-41F2-970B-0B29F3CF531F}"/>
    <cellStyle name="Comma 5 3 3 2 4 2" xfId="11818" xr:uid="{E54A5799-2287-42C2-9EDE-B1C3B86BFB8F}"/>
    <cellStyle name="Comma 5 3 3 2 5" xfId="8144" xr:uid="{881D8E13-F1C5-4459-946A-323A78387A94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3" xfId="10244" xr:uid="{CE0F3C65-C582-413D-A192-C99A9B3CF4EF}"/>
    <cellStyle name="Comma 5 3 3 3 3" xfId="5145" xr:uid="{9FE1DC55-FE37-405C-B1D5-F6DDDDCFF7EC}"/>
    <cellStyle name="Comma 5 3 3 3 3 2" xfId="12492" xr:uid="{CE2B654A-7D5F-49B4-91E7-0ADBA82AC6B6}"/>
    <cellStyle name="Comma 5 3 3 3 4" xfId="8818" xr:uid="{A5BBF62F-A20C-44BE-B33C-89C8D7E35EF2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3" xfId="10245" xr:uid="{0226717C-0881-4692-A0DA-93283C3D5326}"/>
    <cellStyle name="Comma 5 3 3 5" xfId="3958" xr:uid="{B2946DFE-623A-4263-888C-7C7851829453}"/>
    <cellStyle name="Comma 5 3 3 5 2" xfId="11305" xr:uid="{D1117806-572E-4B8F-B2BC-23654A993419}"/>
    <cellStyle name="Comma 5 3 3 6" xfId="7631" xr:uid="{58379C47-8E85-4160-A7A7-1E7ED8DB5A1D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3" xfId="10246" xr:uid="{E1686A86-2F1C-4034-94E4-FE76EEBFB8A9}"/>
    <cellStyle name="Comma 5 3 4 2 3" xfId="5146" xr:uid="{FE6F854A-FC4D-454D-B1A5-03485D5C9029}"/>
    <cellStyle name="Comma 5 3 4 2 3 2" xfId="12493" xr:uid="{74820913-F2B3-449F-816F-C7DD65D7E60A}"/>
    <cellStyle name="Comma 5 3 4 2 4" xfId="8819" xr:uid="{E9185D1B-38C2-44B4-A094-B7A85B517418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3" xfId="10247" xr:uid="{9F2A6FF5-FA49-4669-A832-0BFA84BB42EB}"/>
    <cellStyle name="Comma 5 3 4 4" xfId="4472" xr:uid="{042C748B-DABF-4EA2-B2DB-2AA965A67F84}"/>
    <cellStyle name="Comma 5 3 4 4 2" xfId="11819" xr:uid="{F2AC0636-9E17-404B-B125-E6BCBB4B023A}"/>
    <cellStyle name="Comma 5 3 4 5" xfId="8145" xr:uid="{90D9E9B6-7C5E-42C5-81CC-D13F0F7B988C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3" xfId="10248" xr:uid="{A7A58BBE-1661-4DA1-9DAA-AFD3D5141879}"/>
    <cellStyle name="Comma 5 3 5 2 3" xfId="5147" xr:uid="{7387C972-7A20-43D9-A601-00033BFFF80B}"/>
    <cellStyle name="Comma 5 3 5 2 3 2" xfId="12494" xr:uid="{53E74D8B-6023-45C8-B509-D915D30E87BB}"/>
    <cellStyle name="Comma 5 3 5 2 4" xfId="8820" xr:uid="{452B76C9-CCCD-43A8-B8B3-47FCB5E831F0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3" xfId="10249" xr:uid="{B6F0E107-B2B7-4EF2-86D4-DBE2027F76B4}"/>
    <cellStyle name="Comma 5 3 5 4" xfId="4136" xr:uid="{5B1A7410-55E6-4C79-BA27-4C4A04CF5406}"/>
    <cellStyle name="Comma 5 3 5 4 2" xfId="11483" xr:uid="{BE0C89DA-6719-4868-9848-307DDD89EB47}"/>
    <cellStyle name="Comma 5 3 5 5" xfId="7809" xr:uid="{201B4527-95FC-4FBC-849A-84D4CC416F62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3" xfId="10250" xr:uid="{63332616-C107-48EC-B745-C6766AC10751}"/>
    <cellStyle name="Comma 5 3 6 3" xfId="5148" xr:uid="{CACE0965-9230-4E71-BE7A-C19A6352919C}"/>
    <cellStyle name="Comma 5 3 6 3 2" xfId="12495" xr:uid="{F8234CA1-1B09-4B5F-9233-54EA3D7BDB27}"/>
    <cellStyle name="Comma 5 3 6 4" xfId="8821" xr:uid="{43A5D874-1840-4A67-81E9-296091F9FFD3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3" xfId="10251" xr:uid="{CF69848C-492C-43A0-A39D-6DEF166DDB99}"/>
    <cellStyle name="Comma 5 3 8" xfId="3768" xr:uid="{D6FE8EAB-AA4F-442D-9F7A-255ECC9F6DEC}"/>
    <cellStyle name="Comma 5 3 8 2" xfId="11115" xr:uid="{892DD776-1109-4845-8BF9-98177927F752}"/>
    <cellStyle name="Comma 5 3 9" xfId="7441" xr:uid="{DF697DC6-2C92-4CFE-A62E-246BAACB4A3A}"/>
    <cellStyle name="Comma 5 4" xfId="53" xr:uid="{A5F824D7-B539-418F-9B22-1128C49F13B0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3" xfId="10252" xr:uid="{EBE83B5C-9320-49DA-9403-91DF5F7D4509}"/>
    <cellStyle name="Comma 5 4 2 2 2 2 3" xfId="5149" xr:uid="{1E5AFB20-BA82-45EC-9EBD-4EA224B57ACF}"/>
    <cellStyle name="Comma 5 4 2 2 2 2 3 2" xfId="12496" xr:uid="{CD8AAF31-0A91-4C30-81CF-AC8AB6F48545}"/>
    <cellStyle name="Comma 5 4 2 2 2 2 4" xfId="8822" xr:uid="{700D3A46-E273-42AB-A60B-591F3829407D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3" xfId="10253" xr:uid="{92DED63F-1C83-49E0-B2FD-B3F283603AF4}"/>
    <cellStyle name="Comma 5 4 2 2 2 4" xfId="4473" xr:uid="{03373FB1-FDAD-4A06-A5A8-8DA835E23128}"/>
    <cellStyle name="Comma 5 4 2 2 2 4 2" xfId="11820" xr:uid="{39D83376-9A6B-4B35-8A1E-512FAD6644D1}"/>
    <cellStyle name="Comma 5 4 2 2 2 5" xfId="8146" xr:uid="{29206C6C-FE9D-473B-BCF9-B9F1BA479EAE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3" xfId="10254" xr:uid="{C1D52D0C-158D-46FF-B386-D8F71E7E06B9}"/>
    <cellStyle name="Comma 5 4 2 2 3 3" xfId="5150" xr:uid="{DDA13230-6140-4871-A66F-79707EFF794C}"/>
    <cellStyle name="Comma 5 4 2 2 3 3 2" xfId="12497" xr:uid="{75592EC6-0F4B-4116-96FF-B24247239A9C}"/>
    <cellStyle name="Comma 5 4 2 2 3 4" xfId="8823" xr:uid="{ECBFC6CA-C4F0-4E03-98EC-DDE107D134F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3" xfId="10255" xr:uid="{59B36A11-9357-4D67-82C8-CF0277915461}"/>
    <cellStyle name="Comma 5 4 2 2 5" xfId="4074" xr:uid="{C5BB9382-91DE-4830-A03F-1FA8028E76C6}"/>
    <cellStyle name="Comma 5 4 2 2 5 2" xfId="11421" xr:uid="{A84F7D4E-8645-4948-95F2-73C75935B93D}"/>
    <cellStyle name="Comma 5 4 2 2 6" xfId="7747" xr:uid="{01479C0A-6433-4C3C-A163-3B8B7B259283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3" xfId="10256" xr:uid="{05C49FF5-7D68-479B-B53D-80C0AB2C96D6}"/>
    <cellStyle name="Comma 5 4 2 3 2 3" xfId="5151" xr:uid="{F92C37D2-820F-4FBC-B15E-16742EA7D42A}"/>
    <cellStyle name="Comma 5 4 2 3 2 3 2" xfId="12498" xr:uid="{10220D6B-6880-424A-9EAB-F032895F1C93}"/>
    <cellStyle name="Comma 5 4 2 3 2 4" xfId="8824" xr:uid="{EFC4279D-604C-4311-B433-6F14D75DBB10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3" xfId="10257" xr:uid="{DE596040-572D-4AE2-915B-CEEA437CDCA7}"/>
    <cellStyle name="Comma 5 4 2 3 4" xfId="4474" xr:uid="{E355B982-510E-429F-A5FF-A09BD6B77A1D}"/>
    <cellStyle name="Comma 5 4 2 3 4 2" xfId="11821" xr:uid="{E47EF3A4-D7C0-4DC8-B35A-EB1AF42C2B52}"/>
    <cellStyle name="Comma 5 4 2 3 5" xfId="8147" xr:uid="{72701E34-D367-4AB9-8E0F-9039868B7B66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3" xfId="10258" xr:uid="{77FF95B1-6809-4D59-ADE9-CA1914DEC0F1}"/>
    <cellStyle name="Comma 5 4 2 4 2 3" xfId="5152" xr:uid="{F9D4770A-D804-4B7C-B777-ECAFF8C58DE2}"/>
    <cellStyle name="Comma 5 4 2 4 2 3 2" xfId="12499" xr:uid="{BDC97E31-5964-432D-B93A-BA524CB3A429}"/>
    <cellStyle name="Comma 5 4 2 4 2 4" xfId="8825" xr:uid="{26660384-4D8C-41A5-87F6-0F9D57E17974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3" xfId="10259" xr:uid="{330435B9-E84B-4294-9F0C-C1DC853B7798}"/>
    <cellStyle name="Comma 5 4 2 4 4" xfId="4252" xr:uid="{55BDC3EB-06B5-43A1-8A4C-C85B3FD041AE}"/>
    <cellStyle name="Comma 5 4 2 4 4 2" xfId="11599" xr:uid="{9FBE48DF-2C84-453A-B773-B67C467EDFEA}"/>
    <cellStyle name="Comma 5 4 2 4 5" xfId="7925" xr:uid="{28A0542B-06F0-4D4A-B173-F4D8CA17A29D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3" xfId="10260" xr:uid="{6C08B12F-2BB2-4EFB-AC5F-AC4D3F1E58C2}"/>
    <cellStyle name="Comma 5 4 2 5 3" xfId="5153" xr:uid="{1792AA9B-7500-4611-8251-6B74E0531C0B}"/>
    <cellStyle name="Comma 5 4 2 5 3 2" xfId="12500" xr:uid="{6C484229-C441-435E-B226-43291E7164B6}"/>
    <cellStyle name="Comma 5 4 2 5 4" xfId="8826" xr:uid="{A262FE83-0AA5-4825-82FD-3B9CBBFCB12B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3" xfId="10261" xr:uid="{AE3A421D-3ACE-4FAA-B242-0DA33FF79145}"/>
    <cellStyle name="Comma 5 4 2 7" xfId="3884" xr:uid="{4115E7B5-05FD-4B0F-8262-470B34A056AB}"/>
    <cellStyle name="Comma 5 4 2 7 2" xfId="11231" xr:uid="{6F01CF63-51D3-47DE-BF53-8EA544D74302}"/>
    <cellStyle name="Comma 5 4 2 8" xfId="7557" xr:uid="{CB13F60C-2B0E-4CDD-9C08-1DB7FD42B9C2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3" xfId="10262" xr:uid="{A623C551-1C4F-42B4-A50E-1693574F53B0}"/>
    <cellStyle name="Comma 5 4 3 2 2 3" xfId="5154" xr:uid="{2EF61F4F-63F3-47F8-AF70-10FA3FBAE882}"/>
    <cellStyle name="Comma 5 4 3 2 2 3 2" xfId="12501" xr:uid="{2CC5CF80-1B3A-442D-AC2F-70AED23EAAAD}"/>
    <cellStyle name="Comma 5 4 3 2 2 4" xfId="8827" xr:uid="{873B9C9A-E37B-40D1-B577-BA9E921C7212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3" xfId="10263" xr:uid="{040C9853-A2B0-4AAE-99C9-C05955A980B1}"/>
    <cellStyle name="Comma 5 4 3 2 4" xfId="4475" xr:uid="{739D5DE8-AD3B-45FB-A085-F58D337C9B05}"/>
    <cellStyle name="Comma 5 4 3 2 4 2" xfId="11822" xr:uid="{C599FFF2-9A7A-4DA4-A45F-652FE6BF1430}"/>
    <cellStyle name="Comma 5 4 3 2 5" xfId="8148" xr:uid="{C9CD08EA-E03C-4425-8139-EE93D02915CA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3" xfId="10264" xr:uid="{EC4AED41-421D-4D97-92F4-5A4910D711F8}"/>
    <cellStyle name="Comma 5 4 3 3 3" xfId="5155" xr:uid="{335EF6F4-E1D9-41F7-AFD5-F41B70D1C41B}"/>
    <cellStyle name="Comma 5 4 3 3 3 2" xfId="12502" xr:uid="{5BC845F4-E9AB-45E1-8CDA-F78723884A9C}"/>
    <cellStyle name="Comma 5 4 3 3 4" xfId="8828" xr:uid="{8BD71775-CEB4-42EA-A54B-CBED633CA995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3" xfId="10265" xr:uid="{1E98A457-9863-49B7-93AB-374A2BEE7DE1}"/>
    <cellStyle name="Comma 5 4 3 5" xfId="3959" xr:uid="{A27193CD-E18A-44AE-A6E9-C44298039100}"/>
    <cellStyle name="Comma 5 4 3 5 2" xfId="11306" xr:uid="{EBF2DE1B-013A-4EB0-975A-A2B6472FA4E8}"/>
    <cellStyle name="Comma 5 4 3 6" xfId="7632" xr:uid="{3BEFBA98-A976-448E-B679-2A5608439F02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3" xfId="10266" xr:uid="{CEAABF5A-E62D-4BB9-96AA-A483D833B566}"/>
    <cellStyle name="Comma 5 4 4 2 3" xfId="5156" xr:uid="{F35BAC95-A98E-40CD-A4E2-10C0E0F8D8FC}"/>
    <cellStyle name="Comma 5 4 4 2 3 2" xfId="12503" xr:uid="{36095878-71AD-4C2B-B9CB-1045CA5B378C}"/>
    <cellStyle name="Comma 5 4 4 2 4" xfId="8829" xr:uid="{9990DBB7-13F9-4687-A007-84B600259C62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3" xfId="10267" xr:uid="{18E9A136-480E-4B68-8130-50F99FECCE32}"/>
    <cellStyle name="Comma 5 4 4 4" xfId="4476" xr:uid="{054A2C70-8FD3-4C89-A859-4DB3F5156BE8}"/>
    <cellStyle name="Comma 5 4 4 4 2" xfId="11823" xr:uid="{702E958C-7934-4E08-A2C6-8CBA4A3E1C26}"/>
    <cellStyle name="Comma 5 4 4 5" xfId="8149" xr:uid="{5F687F1D-7B62-4B73-85C1-4BE0661D9D38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3" xfId="10268" xr:uid="{E0D9338B-DF8F-4A45-96EC-BC73D9C72B14}"/>
    <cellStyle name="Comma 5 4 5 2 3" xfId="5157" xr:uid="{9A9790C2-5CA7-460E-850D-0FA4450A5774}"/>
    <cellStyle name="Comma 5 4 5 2 3 2" xfId="12504" xr:uid="{36ED1E7D-320F-4847-99AF-8AE1E454799A}"/>
    <cellStyle name="Comma 5 4 5 2 4" xfId="8830" xr:uid="{70289B55-5F63-42CD-BDD8-B690E0104AD2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3" xfId="10269" xr:uid="{FEEFEE63-CAD4-4D1D-B88B-543B4D166BA5}"/>
    <cellStyle name="Comma 5 4 5 4" xfId="4137" xr:uid="{300DCBAC-4FEA-4F71-B805-9F4AFC8DAE01}"/>
    <cellStyle name="Comma 5 4 5 4 2" xfId="11484" xr:uid="{83513B38-3BED-4A81-A874-C077194C4C12}"/>
    <cellStyle name="Comma 5 4 5 5" xfId="7810" xr:uid="{39D30B8E-D2A4-4EE1-80FC-948F667028F2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3" xfId="10270" xr:uid="{D09919E5-9182-451E-9E31-EDABB76DD4DF}"/>
    <cellStyle name="Comma 5 4 6 3" xfId="5158" xr:uid="{F6421132-5869-4227-A92B-AECAB37442BC}"/>
    <cellStyle name="Comma 5 4 6 3 2" xfId="12505" xr:uid="{0BD36BF5-0FE9-4AC9-8AE4-02C411C0A420}"/>
    <cellStyle name="Comma 5 4 6 4" xfId="8831" xr:uid="{E00A92DC-34FD-4D51-B295-276316AD377F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3" xfId="10271" xr:uid="{DF58D650-BC5A-4431-A02B-32934152BDB3}"/>
    <cellStyle name="Comma 5 4 8" xfId="3769" xr:uid="{2D5C7437-563D-42A7-B098-79B20486CAEF}"/>
    <cellStyle name="Comma 5 4 8 2" xfId="11116" xr:uid="{2D767D83-42D0-435F-A1BE-7CAA90B99B52}"/>
    <cellStyle name="Comma 5 4 9" xfId="7442" xr:uid="{AC43F10E-9E34-4DC8-91B8-18507A9A640E}"/>
    <cellStyle name="Comma 5 5" xfId="54" xr:uid="{E232099B-9C4F-4283-B0FA-CF0C2C775BC1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3" xfId="10272" xr:uid="{68D64075-7D64-4D19-872A-133C28E8BE4A}"/>
    <cellStyle name="Comma 5 5 2 2 2 2 3" xfId="5159" xr:uid="{8E9C7D5F-BF89-4697-A02F-87DF7A577B59}"/>
    <cellStyle name="Comma 5 5 2 2 2 2 3 2" xfId="12506" xr:uid="{6CF22460-6F3E-42BC-AEEA-5524FA8440BF}"/>
    <cellStyle name="Comma 5 5 2 2 2 2 4" xfId="8832" xr:uid="{F0591841-E9D5-4E36-A29A-80B2B13C8FE6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3" xfId="10273" xr:uid="{DC9022AE-B4D7-46D8-83CF-4B89037062A6}"/>
    <cellStyle name="Comma 5 5 2 2 2 4" xfId="4477" xr:uid="{87956502-D7BE-44FD-A73A-1A4B00CBD758}"/>
    <cellStyle name="Comma 5 5 2 2 2 4 2" xfId="11824" xr:uid="{4162425A-D825-470C-8879-26901A9640EE}"/>
    <cellStyle name="Comma 5 5 2 2 2 5" xfId="8150" xr:uid="{FE5B2123-62BD-4B27-B664-2921BA921A40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3" xfId="10274" xr:uid="{47F58EE0-C17D-4099-8EDB-8DC470910073}"/>
    <cellStyle name="Comma 5 5 2 2 3 3" xfId="5160" xr:uid="{6E60187F-D202-4ECF-AA68-E1F6F49EB4F9}"/>
    <cellStyle name="Comma 5 5 2 2 3 3 2" xfId="12507" xr:uid="{5F0A2B33-02E1-4A9B-A8A2-611DD964D049}"/>
    <cellStyle name="Comma 5 5 2 2 3 4" xfId="8833" xr:uid="{21476CBB-80F1-4FFC-A5DB-C8DEA646BCF5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3" xfId="10275" xr:uid="{102C911C-81A2-42FC-B883-2AE75DD9076E}"/>
    <cellStyle name="Comma 5 5 2 2 5" xfId="4024" xr:uid="{961E9D09-AE5B-43B4-8172-A773DF54D410}"/>
    <cellStyle name="Comma 5 5 2 2 5 2" xfId="11371" xr:uid="{DD7C7289-3632-4A67-9185-EFAE6D3746AA}"/>
    <cellStyle name="Comma 5 5 2 2 6" xfId="7697" xr:uid="{6D7BD7BB-4529-4161-B2A1-3D8AF9E48B3F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3" xfId="10276" xr:uid="{F84906E1-C64A-4CF4-A28A-B5C17719D1E2}"/>
    <cellStyle name="Comma 5 5 2 3 2 3" xfId="5161" xr:uid="{37497275-89CD-4D9F-8B04-E0AB3EA0C427}"/>
    <cellStyle name="Comma 5 5 2 3 2 3 2" xfId="12508" xr:uid="{8EE91CA0-76EF-49B2-AB66-E4CBD8CD2A40}"/>
    <cellStyle name="Comma 5 5 2 3 2 4" xfId="8834" xr:uid="{878B83E4-8C82-4DD7-89E2-D7912A8581B3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3" xfId="10277" xr:uid="{140EBF7A-BB25-44E0-8C4F-E1ED1A5C3E8A}"/>
    <cellStyle name="Comma 5 5 2 3 4" xfId="4478" xr:uid="{CC006E25-270A-4DF5-9131-01E9C63B7054}"/>
    <cellStyle name="Comma 5 5 2 3 4 2" xfId="11825" xr:uid="{59FCAE75-2DD8-4867-A7E9-5B9B3C6BD828}"/>
    <cellStyle name="Comma 5 5 2 3 5" xfId="8151" xr:uid="{B21CE362-D210-4BF2-AEEB-E0EDA57FD9C4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3" xfId="10278" xr:uid="{72343F37-B172-4BF4-811F-20C4CEEDA74D}"/>
    <cellStyle name="Comma 5 5 2 4 2 3" xfId="5162" xr:uid="{9675134F-8DFA-469C-8269-AC8C0F0F5D87}"/>
    <cellStyle name="Comma 5 5 2 4 2 3 2" xfId="12509" xr:uid="{B57A5C5A-DB7E-4B24-A3A6-F18D4E09C224}"/>
    <cellStyle name="Comma 5 5 2 4 2 4" xfId="8835" xr:uid="{233AD7C3-958E-4E3B-8067-244399EAC5AB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3" xfId="10279" xr:uid="{A1F68EFB-174F-4B63-870A-F0D77447420A}"/>
    <cellStyle name="Comma 5 5 2 4 4" xfId="4202" xr:uid="{698E5CF2-F9E0-4CD0-AD08-08BF1968F192}"/>
    <cellStyle name="Comma 5 5 2 4 4 2" xfId="11549" xr:uid="{6BB563B6-BA5B-4853-A9C2-B9E54C458C89}"/>
    <cellStyle name="Comma 5 5 2 4 5" xfId="7875" xr:uid="{139DE344-3C1C-440B-AD64-C07DB3D1A412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3" xfId="10280" xr:uid="{020FB386-41BD-4978-AA4D-A9DB6D88E95A}"/>
    <cellStyle name="Comma 5 5 2 5 3" xfId="5163" xr:uid="{D55AED25-0786-4A6A-8FE7-AFC657878A5D}"/>
    <cellStyle name="Comma 5 5 2 5 3 2" xfId="12510" xr:uid="{3198E9CE-2DD8-4B02-AA83-59FD3FC88092}"/>
    <cellStyle name="Comma 5 5 2 5 4" xfId="8836" xr:uid="{43E810B1-DCF8-48D7-BCD9-3EA580DBB144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3" xfId="10281" xr:uid="{5B0F5A5F-C018-45BC-A8BC-ADB8D5F98DC5}"/>
    <cellStyle name="Comma 5 5 2 7" xfId="3834" xr:uid="{0B34AD20-7002-4318-B5C5-285597DBFD79}"/>
    <cellStyle name="Comma 5 5 2 7 2" xfId="11181" xr:uid="{0F91A1BD-F1D4-4A2F-B783-6F99A2EAB09E}"/>
    <cellStyle name="Comma 5 5 2 8" xfId="7507" xr:uid="{55DC9CAE-451E-4748-91D5-42A4EB1162CB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3" xfId="10282" xr:uid="{E9AF1EE9-391F-47E0-8A24-92B7E6E2BD08}"/>
    <cellStyle name="Comma 5 5 3 2 2 3" xfId="5164" xr:uid="{1390B6FB-6304-4EB2-B2C8-4D9F2FB1D5AD}"/>
    <cellStyle name="Comma 5 5 3 2 2 3 2" xfId="12511" xr:uid="{86E0C343-4DE2-46D9-BE80-A66093C3E616}"/>
    <cellStyle name="Comma 5 5 3 2 2 4" xfId="8837" xr:uid="{B869EC24-62DD-4081-AC21-EFB90E8E030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3" xfId="10283" xr:uid="{BDEE7D01-2A5B-4E2C-8388-8BDF7882B3A8}"/>
    <cellStyle name="Comma 5 5 3 2 4" xfId="4479" xr:uid="{1385F0DD-A64F-4734-AF36-4A4F43EE8FAE}"/>
    <cellStyle name="Comma 5 5 3 2 4 2" xfId="11826" xr:uid="{91036DA4-2E45-4AD1-B84C-4490E220E244}"/>
    <cellStyle name="Comma 5 5 3 2 5" xfId="8152" xr:uid="{EB2AA1FB-E41D-4ABB-9997-354B03770909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3" xfId="10284" xr:uid="{8463294F-55ED-46D0-AC0D-0DC094717DE6}"/>
    <cellStyle name="Comma 5 5 3 3 3" xfId="5165" xr:uid="{4DFD2167-3832-4B97-805F-26016DA1AF7D}"/>
    <cellStyle name="Comma 5 5 3 3 3 2" xfId="12512" xr:uid="{EF45F544-C196-4E31-92C7-71A300F66EF9}"/>
    <cellStyle name="Comma 5 5 3 3 4" xfId="8838" xr:uid="{E6865741-6E04-4004-BBCE-27511823570E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3" xfId="10285" xr:uid="{054972B2-72DF-4CA9-BAAB-6FCC5392EF94}"/>
    <cellStyle name="Comma 5 5 3 5" xfId="3960" xr:uid="{33FBFBD6-4868-4E3A-9EF3-6C6343749256}"/>
    <cellStyle name="Comma 5 5 3 5 2" xfId="11307" xr:uid="{12D36010-16B8-45A8-BC62-BD69AE67301B}"/>
    <cellStyle name="Comma 5 5 3 6" xfId="7633" xr:uid="{F8407C9E-6ECD-4F68-9C3B-AD3E0E012E1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3" xfId="10286" xr:uid="{60ED3E49-40F7-4F8E-9449-22EE03779CD7}"/>
    <cellStyle name="Comma 5 5 4 2 3" xfId="5166" xr:uid="{9259FC19-DAC1-440F-B969-DFB550AC0461}"/>
    <cellStyle name="Comma 5 5 4 2 3 2" xfId="12513" xr:uid="{94C6E707-96B0-4DD4-9B98-74314ABCF4D2}"/>
    <cellStyle name="Comma 5 5 4 2 4" xfId="8839" xr:uid="{9B09C31B-1916-45D2-87D1-1FD1AECE3DE7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3" xfId="10287" xr:uid="{E41A0570-6280-425C-BDD6-6EA2E97B405B}"/>
    <cellStyle name="Comma 5 5 4 4" xfId="4480" xr:uid="{5B7C2150-7A45-446E-ABD0-89B2CC09C055}"/>
    <cellStyle name="Comma 5 5 4 4 2" xfId="11827" xr:uid="{6FDC677E-2887-4647-A3E4-1033B67F4219}"/>
    <cellStyle name="Comma 5 5 4 5" xfId="8153" xr:uid="{B35094D0-2550-4F45-8528-6AFEB3580574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3" xfId="10288" xr:uid="{2DFDFF11-1AA4-4F5D-9F6B-773DA80E6B4A}"/>
    <cellStyle name="Comma 5 5 5 2 3" xfId="5167" xr:uid="{E6D081EC-C9D6-46AD-8348-85DFBBFFFDE8}"/>
    <cellStyle name="Comma 5 5 5 2 3 2" xfId="12514" xr:uid="{B78D467D-4B0C-4C70-86A9-305CEDA3998A}"/>
    <cellStyle name="Comma 5 5 5 2 4" xfId="8840" xr:uid="{CB5DE845-EC4D-4644-9184-BB4DEE020AB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3" xfId="10289" xr:uid="{E54943AD-F8B5-4CCF-9A69-A9E502E69BF9}"/>
    <cellStyle name="Comma 5 5 5 4" xfId="4138" xr:uid="{34C1F7AC-0CD1-4639-A2D1-2C29E42577C7}"/>
    <cellStyle name="Comma 5 5 5 4 2" xfId="11485" xr:uid="{5E42A576-16C4-4799-9BF7-3A1110298B51}"/>
    <cellStyle name="Comma 5 5 5 5" xfId="7811" xr:uid="{9D02DC7E-BCE0-4C1A-BAE2-60CB4AB37492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3" xfId="10290" xr:uid="{BA4F386C-51CF-4BE3-A761-5736405AD4B0}"/>
    <cellStyle name="Comma 5 5 6 3" xfId="5168" xr:uid="{8CF1B2C1-DAC8-4375-B15C-5435F195DFC7}"/>
    <cellStyle name="Comma 5 5 6 3 2" xfId="12515" xr:uid="{6984FEC2-7372-448D-A52C-3BA5C972A175}"/>
    <cellStyle name="Comma 5 5 6 4" xfId="8841" xr:uid="{837F4120-BB20-4BD7-BA9C-7DB236D053D8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3" xfId="10291" xr:uid="{5928B847-7BB8-48E8-B646-B4F53C81AF21}"/>
    <cellStyle name="Comma 5 5 8" xfId="3770" xr:uid="{AE99F59F-45DD-41EB-8807-44B1867CCF86}"/>
    <cellStyle name="Comma 5 5 8 2" xfId="11117" xr:uid="{2FD0E15A-9767-4E6B-928E-5F7744004888}"/>
    <cellStyle name="Comma 5 5 9" xfId="7443" xr:uid="{3A6ED7E4-EB4F-4A96-BA08-712F9CE9399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3" xfId="10292" xr:uid="{95351FD8-3CA5-426C-AA92-45E2D0ACC07B}"/>
    <cellStyle name="Comma 5 6 2 2 2 3" xfId="5169" xr:uid="{956C33BF-7FA6-44C1-95B0-4BE081FE9144}"/>
    <cellStyle name="Comma 5 6 2 2 2 3 2" xfId="12516" xr:uid="{C58C7357-2F51-4EAB-BED6-43B012CFE515}"/>
    <cellStyle name="Comma 5 6 2 2 2 4" xfId="8842" xr:uid="{96D7D92E-5911-4426-A728-C90100BEB04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3" xfId="10293" xr:uid="{0F3FFC5B-EBB1-4A2A-A997-85433802D53E}"/>
    <cellStyle name="Comma 5 6 2 2 4" xfId="4481" xr:uid="{84800EA9-4CCB-48F1-8990-7A08F72F5C93}"/>
    <cellStyle name="Comma 5 6 2 2 4 2" xfId="11828" xr:uid="{1CB3B9AF-5FD6-4B05-8E88-6A84AAE8F2A3}"/>
    <cellStyle name="Comma 5 6 2 2 5" xfId="8154" xr:uid="{ABB187FA-1BBF-4971-B717-DBF0846B2253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3" xfId="10294" xr:uid="{90B8AA6E-B027-414D-827F-5D9DD5C80E0C}"/>
    <cellStyle name="Comma 5 6 2 3 3" xfId="5170" xr:uid="{7A5F30B4-E553-4776-9CE4-FAC32BF84B02}"/>
    <cellStyle name="Comma 5 6 2 3 3 2" xfId="12517" xr:uid="{CA8E9C53-DB24-41F6-A3CE-C1D046997AA4}"/>
    <cellStyle name="Comma 5 6 2 3 4" xfId="8843" xr:uid="{16A5CE7B-6235-4982-A6F4-4AB3F19B4CEB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3" xfId="10295" xr:uid="{29241845-AED6-499A-8167-B658F908FB9D}"/>
    <cellStyle name="Comma 5 6 2 5" xfId="4009" xr:uid="{E61E02A2-6817-430C-86D6-6036ECE3285B}"/>
    <cellStyle name="Comma 5 6 2 5 2" xfId="11356" xr:uid="{7494CEB4-198A-4AB5-AFFE-8042E210F51F}"/>
    <cellStyle name="Comma 5 6 2 6" xfId="7682" xr:uid="{BCF681C9-6E94-4D52-96CC-E3518CE239F2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3" xfId="10296" xr:uid="{3528E401-C62C-470C-B734-BC8F948EE94D}"/>
    <cellStyle name="Comma 5 6 3 2 3" xfId="5171" xr:uid="{DFC90A7C-31A2-4670-8AA2-D90B4D894775}"/>
    <cellStyle name="Comma 5 6 3 2 3 2" xfId="12518" xr:uid="{4C31A882-9D21-466A-9324-C804ACB096CF}"/>
    <cellStyle name="Comma 5 6 3 2 4" xfId="8844" xr:uid="{F9C9D8C1-4548-4FD2-82FB-A4DF6FFA8C52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3" xfId="10297" xr:uid="{6C4507EC-41AC-46FF-BA53-308F400B7B2E}"/>
    <cellStyle name="Comma 5 6 3 4" xfId="4482" xr:uid="{76DFA4C3-4FA6-410C-9FDA-8102BE5DDCA6}"/>
    <cellStyle name="Comma 5 6 3 4 2" xfId="11829" xr:uid="{939F167B-B0B9-4E26-9152-7C0380639D74}"/>
    <cellStyle name="Comma 5 6 3 5" xfId="8155" xr:uid="{C180785F-914F-4754-9C48-FDDD35031F9B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3" xfId="10298" xr:uid="{0BA1541C-624A-4D6D-8573-83E0A1014689}"/>
    <cellStyle name="Comma 5 6 4 2 3" xfId="5172" xr:uid="{E83848FA-35E9-4ACC-B854-32A679569B47}"/>
    <cellStyle name="Comma 5 6 4 2 3 2" xfId="12519" xr:uid="{F41ECF6B-F58F-435F-A7DF-B47B20A805AC}"/>
    <cellStyle name="Comma 5 6 4 2 4" xfId="8845" xr:uid="{0CD61BEA-94F9-4EF4-94A2-49D8AF523050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3" xfId="10299" xr:uid="{D494E212-C366-4006-B8BF-BE4E995827A2}"/>
    <cellStyle name="Comma 5 6 4 4" xfId="4187" xr:uid="{48B2AE00-72C0-4A0C-AF7D-C23DD4B3E9D0}"/>
    <cellStyle name="Comma 5 6 4 4 2" xfId="11534" xr:uid="{A4134B28-E813-4A6E-8EC8-D6AC603D3296}"/>
    <cellStyle name="Comma 5 6 4 5" xfId="7860" xr:uid="{786289CC-DFE7-4C68-9389-C53F79226821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3" xfId="10300" xr:uid="{DA6CA3D7-3BEC-48A2-9073-9D211E62EA33}"/>
    <cellStyle name="Comma 5 6 5 3" xfId="5173" xr:uid="{7A006A4F-D0BA-4683-BB2F-9F1AA6DFAFCE}"/>
    <cellStyle name="Comma 5 6 5 3 2" xfId="12520" xr:uid="{EC8A48AC-DFC3-4DFE-890E-ED996AB6681F}"/>
    <cellStyle name="Comma 5 6 5 4" xfId="8846" xr:uid="{1B0A49AF-7D20-415C-AC60-B438B0CD00C8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3" xfId="10301" xr:uid="{77FCE384-7589-4575-96E3-EEF3C767D89E}"/>
    <cellStyle name="Comma 5 6 7" xfId="3819" xr:uid="{73E222CE-A248-40E8-8608-70F0094CD378}"/>
    <cellStyle name="Comma 5 6 7 2" xfId="11166" xr:uid="{AC48811A-F9E4-4DAB-AF8A-43B90149E335}"/>
    <cellStyle name="Comma 5 6 8" xfId="7492" xr:uid="{88B45C3C-47A8-4CEF-8595-82FD05B4C442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3" xfId="10302" xr:uid="{42093722-72D0-48C8-8EF2-5ADA213BB147}"/>
    <cellStyle name="Comma 5 7 2 2 3" xfId="5174" xr:uid="{C92F7E86-1944-4ED3-B0C4-0745FEC0B180}"/>
    <cellStyle name="Comma 5 7 2 2 3 2" xfId="12521" xr:uid="{D533A2C1-0346-4A44-BD6A-2AA80A72B739}"/>
    <cellStyle name="Comma 5 7 2 2 4" xfId="8847" xr:uid="{E52E523E-DC6E-4AB1-8B00-1F38BD40C6BE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3" xfId="10303" xr:uid="{9C29AC28-FB44-467D-A413-276F48138FA7}"/>
    <cellStyle name="Comma 5 7 2 4" xfId="4483" xr:uid="{AED6D0DE-1CB1-41BF-A559-7A4173986D29}"/>
    <cellStyle name="Comma 5 7 2 4 2" xfId="11830" xr:uid="{868E3A7B-EA29-4D79-B870-D2770FD21C25}"/>
    <cellStyle name="Comma 5 7 2 5" xfId="8156" xr:uid="{BDF8703D-2D73-46D9-9A8E-A2A4B2324E6E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3" xfId="10304" xr:uid="{164283CB-2F5C-46DB-8F6E-3FEA6032BCFA}"/>
    <cellStyle name="Comma 5 7 3 3" xfId="5175" xr:uid="{01177E78-44AA-4427-9693-C576A47EA981}"/>
    <cellStyle name="Comma 5 7 3 3 2" xfId="12522" xr:uid="{98C7580E-99BB-4EC4-A917-33BE3830AF44}"/>
    <cellStyle name="Comma 5 7 3 4" xfId="8848" xr:uid="{9E99ABFB-683C-4324-B64D-FF958FFF7E6C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3" xfId="10305" xr:uid="{DB6B75CA-EAF1-440D-86CD-19BF85B521A0}"/>
    <cellStyle name="Comma 5 7 5" xfId="3956" xr:uid="{59EC1EB8-C05C-40B3-9915-467F5EB23442}"/>
    <cellStyle name="Comma 5 7 5 2" xfId="11303" xr:uid="{7EEA4044-08F7-49A6-A39A-8754A790E662}"/>
    <cellStyle name="Comma 5 7 6" xfId="7629" xr:uid="{EB9D173E-54C3-4F05-893C-0A37D95817C7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3" xfId="10306" xr:uid="{3F24C893-092E-476F-BED1-D8B7145C4DB6}"/>
    <cellStyle name="Comma 5 8 2 2 3" xfId="5176" xr:uid="{81673555-8C06-4661-930D-7DEF27D8DC33}"/>
    <cellStyle name="Comma 5 8 2 2 3 2" xfId="12523" xr:uid="{9ED2F317-4BF1-4231-9D50-A5837C882831}"/>
    <cellStyle name="Comma 5 8 2 2 4" xfId="8849" xr:uid="{794C5EF0-EF53-4102-AA30-FE767B33FD24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3" xfId="10307" xr:uid="{55AB0EFE-2BE1-4F8E-9EAA-D857C8DB4D8C}"/>
    <cellStyle name="Comma 5 8 2 4" xfId="4484" xr:uid="{42773521-7791-48F4-8410-C493AF442710}"/>
    <cellStyle name="Comma 5 8 2 4 2" xfId="11831" xr:uid="{4B760225-BF69-4811-B359-77C08479C89C}"/>
    <cellStyle name="Comma 5 8 2 5" xfId="8157" xr:uid="{A1DE6D01-E858-4762-96A3-032C3720ECF9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3" xfId="10308" xr:uid="{962B6DDC-AA82-4E08-9859-8819F17A14D1}"/>
    <cellStyle name="Comma 5 8 3 3" xfId="5177" xr:uid="{2F0D4A76-F049-4E3F-B04B-FFDDBECB27A3}"/>
    <cellStyle name="Comma 5 8 3 3 2" xfId="12524" xr:uid="{89154D17-748E-4E73-8E29-975299B50640}"/>
    <cellStyle name="Comma 5 8 3 4" xfId="8850" xr:uid="{F2C33676-3A83-44B2-AB6B-BB21E099DAEE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3" xfId="10309" xr:uid="{B1E34905-01D2-4E37-A300-FD01E236FB25}"/>
    <cellStyle name="Comma 5 8 5" xfId="3906" xr:uid="{47FED52F-471A-4BC9-979A-AB23DEC2ADF5}"/>
    <cellStyle name="Comma 5 8 5 2" xfId="11253" xr:uid="{F9275E0A-E830-4936-93C5-AE65F16AA7F4}"/>
    <cellStyle name="Comma 5 8 6" xfId="7579" xr:uid="{B064CB0E-B80B-45C8-829B-6DE6862F392E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3" xfId="10310" xr:uid="{3103B6A1-D025-4494-B3D6-B3865FB34F95}"/>
    <cellStyle name="Comma 5 9 2 3" xfId="5178" xr:uid="{A4512773-A2C9-4049-A963-FAC75673B7B0}"/>
    <cellStyle name="Comma 5 9 2 3 2" xfId="12525" xr:uid="{7E30E284-380B-4373-8254-591834A83923}"/>
    <cellStyle name="Comma 5 9 2 4" xfId="8851" xr:uid="{D75F7C89-24CE-4CB4-B875-DFDC88C7987F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3" xfId="10311" xr:uid="{A3C5CFA3-7C2C-492B-A6BF-035327E5A062}"/>
    <cellStyle name="Comma 5 9 4" xfId="4485" xr:uid="{C7D74800-9AB4-4AAA-9382-5B529B4C0D9D}"/>
    <cellStyle name="Comma 5 9 4 2" xfId="11832" xr:uid="{8E38AAF7-4986-4022-9B82-0B1A8F42D721}"/>
    <cellStyle name="Comma 5 9 5" xfId="8158" xr:uid="{2B6CA40F-2BC5-4DFF-8860-B551CBEA25D3}"/>
    <cellStyle name="Comma 6" xfId="55" xr:uid="{B3662628-CADB-42BE-BABD-55EC68E1A009}"/>
    <cellStyle name="Comma 6 10" xfId="7444" xr:uid="{7BB50A0E-1C3B-4B24-A1FC-C0025F51D4DB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3" xfId="10312" xr:uid="{4D5F9991-C48C-431C-A09E-EE5906EBFE26}"/>
    <cellStyle name="Comma 6 2 2 2 2 3" xfId="5179" xr:uid="{142F00B3-673F-449D-A7BF-6E456A01A09B}"/>
    <cellStyle name="Comma 6 2 2 2 2 3 2" xfId="12526" xr:uid="{00E513DE-9CD0-40D1-9797-A0BB1E492521}"/>
    <cellStyle name="Comma 6 2 2 2 2 4" xfId="8852" xr:uid="{5D6E7BD1-6981-4EA0-AE0F-D473794B26D4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3" xfId="10313" xr:uid="{8271EE07-6C38-462E-A373-03F8AF4E14B1}"/>
    <cellStyle name="Comma 6 2 2 2 4" xfId="4486" xr:uid="{67969163-2C27-4EE3-8168-FC3702E53D5B}"/>
    <cellStyle name="Comma 6 2 2 2 4 2" xfId="11833" xr:uid="{EF0400BA-CAAC-41C2-9041-12E8C6972BE0}"/>
    <cellStyle name="Comma 6 2 2 2 5" xfId="8159" xr:uid="{7ABB6895-0FF3-4248-B1BF-8B2031495D63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3" xfId="10314" xr:uid="{CFDA87FE-B580-4FD6-9C09-0AE0E0ADD63F}"/>
    <cellStyle name="Comma 6 2 2 3 3" xfId="5180" xr:uid="{CD213B8F-252E-45C7-AC73-386480D956D0}"/>
    <cellStyle name="Comma 6 2 2 3 3 2" xfId="12527" xr:uid="{84C9AE46-CB06-40B2-82E9-0749B1162DE8}"/>
    <cellStyle name="Comma 6 2 2 3 4" xfId="8853" xr:uid="{8D2FC15D-B16B-4A5D-A54E-A44987426565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3" xfId="10315" xr:uid="{2B90EFFF-1DD3-498A-99F9-BDFC821B1A09}"/>
    <cellStyle name="Comma 6 2 2 5" xfId="4032" xr:uid="{350627DC-EA85-43F7-A0BE-147903EBE09B}"/>
    <cellStyle name="Comma 6 2 2 5 2" xfId="11379" xr:uid="{5E0AF629-4572-42C6-A259-1246E9328610}"/>
    <cellStyle name="Comma 6 2 2 6" xfId="7705" xr:uid="{E9DAADBA-2DB3-4320-9DBB-094587922A6E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3" xfId="10316" xr:uid="{C0039401-A442-4D80-8187-A8F5DCA1A5C7}"/>
    <cellStyle name="Comma 6 2 3 2 3" xfId="5181" xr:uid="{90CF0F8E-C573-49B5-8E39-F1964363EFD6}"/>
    <cellStyle name="Comma 6 2 3 2 3 2" xfId="12528" xr:uid="{A84A4F92-9246-4B63-947A-D233207D3CA8}"/>
    <cellStyle name="Comma 6 2 3 2 4" xfId="8854" xr:uid="{F5E66F17-2D70-4C1F-B06D-74904F063668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3" xfId="10317" xr:uid="{5F6DC687-EADC-48CF-A401-61C5742BBD63}"/>
    <cellStyle name="Comma 6 2 3 4" xfId="4487" xr:uid="{24CB5D0C-AB0E-48F6-9FE4-B9286FE814C1}"/>
    <cellStyle name="Comma 6 2 3 4 2" xfId="11834" xr:uid="{679E18B1-8BAA-4F80-86C2-25A863BEF726}"/>
    <cellStyle name="Comma 6 2 3 5" xfId="8160" xr:uid="{A97BF874-CA7D-4583-B2E7-36AC9E9F3E3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3" xfId="10318" xr:uid="{4AF326A7-419E-4E4F-BAA7-6ECC5E354F10}"/>
    <cellStyle name="Comma 6 2 4 2 3" xfId="5182" xr:uid="{EDA69048-3938-4E0E-94F5-D1C1544F63A2}"/>
    <cellStyle name="Comma 6 2 4 2 3 2" xfId="12529" xr:uid="{9FD25AF3-726A-4A69-936E-7E9B1785266E}"/>
    <cellStyle name="Comma 6 2 4 2 4" xfId="8855" xr:uid="{5DD68824-9031-4AEC-92EB-998F53A1CF95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3" xfId="10319" xr:uid="{2ABF7713-BC42-4A8D-A541-2D30E7623152}"/>
    <cellStyle name="Comma 6 2 4 4" xfId="4210" xr:uid="{785AEC17-CB60-4318-8B98-AD0713489590}"/>
    <cellStyle name="Comma 6 2 4 4 2" xfId="11557" xr:uid="{580DCCD8-0A7E-4F44-AE4C-8110DF786179}"/>
    <cellStyle name="Comma 6 2 4 5" xfId="7883" xr:uid="{07A60407-B0A6-4D0A-A0C6-92B64DF7D387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3" xfId="10320" xr:uid="{384BE308-E466-444D-84BC-0AFA999C566E}"/>
    <cellStyle name="Comma 6 2 5 3" xfId="5183" xr:uid="{B6BA3C8B-3279-4C67-B6EF-C39B3FD1E60C}"/>
    <cellStyle name="Comma 6 2 5 3 2" xfId="12530" xr:uid="{45282F12-CAD0-42C5-B9EC-EA08EBB64DB6}"/>
    <cellStyle name="Comma 6 2 5 4" xfId="8856" xr:uid="{BAC22769-A37A-412A-A950-72D26EAA9BE9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3" xfId="10321" xr:uid="{75177D10-1860-4C8D-8793-27D5B4AE5690}"/>
    <cellStyle name="Comma 6 2 7" xfId="3842" xr:uid="{169C9FD0-498B-4F6F-AAB4-8ABDC77445B1}"/>
    <cellStyle name="Comma 6 2 7 2" xfId="11189" xr:uid="{A1DA4D88-6D69-42D9-956E-AA5A6F2216E0}"/>
    <cellStyle name="Comma 6 2 8" xfId="7515" xr:uid="{7C83115E-3312-4B58-AC94-DF123C3231D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3" xfId="10322" xr:uid="{F9131117-4EB3-4BB8-9D8C-41930911DB9E}"/>
    <cellStyle name="Comma 6 3 2 2 3" xfId="5184" xr:uid="{0F59773A-0AFA-40EB-825B-2AA33984F2B5}"/>
    <cellStyle name="Comma 6 3 2 2 3 2" xfId="12531" xr:uid="{219254F3-3C59-4ECF-8DE7-AEBBF44419C8}"/>
    <cellStyle name="Comma 6 3 2 2 4" xfId="8857" xr:uid="{8D8E7A81-B22E-4552-A86F-71E296A44F73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3" xfId="10323" xr:uid="{6F176733-47D0-467B-8DC4-0CEC967F2752}"/>
    <cellStyle name="Comma 6 3 2 4" xfId="4488" xr:uid="{28BBABE8-775A-4DCC-A8BA-D9ECA7465B7B}"/>
    <cellStyle name="Comma 6 3 2 4 2" xfId="11835" xr:uid="{38DC6BEF-CE58-41E0-B591-D959657ED188}"/>
    <cellStyle name="Comma 6 3 2 5" xfId="8161" xr:uid="{1EC6A88D-4276-4F82-81B6-F2A8A74ED2EC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3" xfId="10324" xr:uid="{77BCC16D-F3B4-4CAC-91DA-6B5BC421851B}"/>
    <cellStyle name="Comma 6 3 3 3" xfId="5185" xr:uid="{2590750C-6401-452A-BE71-AD17E57EAC46}"/>
    <cellStyle name="Comma 6 3 3 3 2" xfId="12532" xr:uid="{382C4FB3-3AF9-44E0-99F1-5D534DEC54C9}"/>
    <cellStyle name="Comma 6 3 3 4" xfId="8858" xr:uid="{3FE43DA3-9224-4DB9-B88B-08827ACF009D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3" xfId="10325" xr:uid="{A8C62457-8926-4EC1-84C5-7DF598185B3F}"/>
    <cellStyle name="Comma 6 3 5" xfId="3961" xr:uid="{823AE3AC-B533-4ABD-B1BE-AB331241D0B0}"/>
    <cellStyle name="Comma 6 3 5 2" xfId="11308" xr:uid="{583EBB99-44C6-4C3D-8EDA-71296B38464F}"/>
    <cellStyle name="Comma 6 3 6" xfId="7634" xr:uid="{43637E2C-16AD-45D6-B03B-B0B95D7ACBD9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3" xfId="10326" xr:uid="{232FA5CF-76BB-417B-AA25-696643BA1BB5}"/>
    <cellStyle name="Comma 6 4 2 2 3" xfId="5186" xr:uid="{D2BA523F-0FF9-4941-A448-3DC004B88239}"/>
    <cellStyle name="Comma 6 4 2 2 3 2" xfId="12533" xr:uid="{BAEE1C38-5631-4997-9182-B145BB48FABF}"/>
    <cellStyle name="Comma 6 4 2 2 4" xfId="8859" xr:uid="{990A0842-6F25-4405-97D4-1569315758E9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3" xfId="10327" xr:uid="{80402EC4-A6BD-46DD-89B2-4B8CEC45BF2C}"/>
    <cellStyle name="Comma 6 4 2 4" xfId="4489" xr:uid="{0F3A31D9-5B29-422F-ACE1-995D6FFCCAA8}"/>
    <cellStyle name="Comma 6 4 2 4 2" xfId="11836" xr:uid="{BC912A30-4A53-4D33-85D1-91898D0A4BB2}"/>
    <cellStyle name="Comma 6 4 2 5" xfId="8162" xr:uid="{97EBD85E-A74A-4D5B-A4C2-D89E1972C31F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3" xfId="10328" xr:uid="{07456020-8589-463A-AC84-8D31036CBE8B}"/>
    <cellStyle name="Comma 6 4 3 3" xfId="5187" xr:uid="{EBA40B6D-88BD-4675-A6CC-D7BA886A297B}"/>
    <cellStyle name="Comma 6 4 3 3 2" xfId="12534" xr:uid="{AEE19648-AA72-4B9D-8990-AF7FB332F408}"/>
    <cellStyle name="Comma 6 4 3 4" xfId="8860" xr:uid="{025D15EA-C203-4BA8-A318-1DBE7A8433C1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3" xfId="10329" xr:uid="{1355292C-CF5F-483E-B460-F4BA5E4C5F6E}"/>
    <cellStyle name="Comma 6 4 5" xfId="3908" xr:uid="{6F4C93EA-9F6E-43CF-A824-5F0BDAEDC452}"/>
    <cellStyle name="Comma 6 4 5 2" xfId="11255" xr:uid="{C4E5BB02-EF7E-4E59-9180-4FAEE9089A1A}"/>
    <cellStyle name="Comma 6 4 6" xfId="7581" xr:uid="{2531111F-D82C-4FB5-9DB2-C85324FD5F95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3" xfId="10330" xr:uid="{F177B932-5FA3-4EEC-9590-4F360EB3B05F}"/>
    <cellStyle name="Comma 6 5 2 3" xfId="5188" xr:uid="{0DBA0287-1357-4F46-9F7A-498E76A025A4}"/>
    <cellStyle name="Comma 6 5 2 3 2" xfId="12535" xr:uid="{3EF5F84C-BACC-4080-8CBC-85FA4EF0DF9A}"/>
    <cellStyle name="Comma 6 5 2 4" xfId="8861" xr:uid="{9E3F7698-A0E7-4C3B-8066-56B4B83A4C09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3" xfId="10331" xr:uid="{7517CC02-9DC7-4457-9297-253B59C89C95}"/>
    <cellStyle name="Comma 6 5 4" xfId="4490" xr:uid="{D0C3A045-6CEB-4EE4-92D8-009F954D9F07}"/>
    <cellStyle name="Comma 6 5 4 2" xfId="11837" xr:uid="{CA553D50-1168-476A-8A67-201DEAC47721}"/>
    <cellStyle name="Comma 6 5 5" xfId="8163" xr:uid="{321212DF-F6E0-4EB2-959C-133BE175E5E5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3" xfId="10332" xr:uid="{AE5EEF72-A3B5-4546-AB5E-A4711F22219A}"/>
    <cellStyle name="Comma 6 6 2 3" xfId="5189" xr:uid="{16D36BFB-96F1-454D-9DEC-F4A47DF17477}"/>
    <cellStyle name="Comma 6 6 2 3 2" xfId="12536" xr:uid="{14EB72AD-8FCD-4232-B6C4-AA56E661B5EB}"/>
    <cellStyle name="Comma 6 6 2 4" xfId="8862" xr:uid="{DFF3D17C-19E9-4F62-9C78-758C0F0DA929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3" xfId="10333" xr:uid="{9AC12758-B50A-4095-A1B9-B4002B217F26}"/>
    <cellStyle name="Comma 6 6 4" xfId="4139" xr:uid="{90EDF078-B8AC-4B31-8A21-27E9D2D1921A}"/>
    <cellStyle name="Comma 6 6 4 2" xfId="11486" xr:uid="{DB1115F5-331A-433F-BA1F-EA00AB47DB25}"/>
    <cellStyle name="Comma 6 6 5" xfId="7812" xr:uid="{7A36563F-8BFD-4A0E-8643-3ED9EC025BA8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3" xfId="10334" xr:uid="{651D79E8-A234-46DB-8B71-8F3C9BA9F8A0}"/>
    <cellStyle name="Comma 6 7 3" xfId="5190" xr:uid="{93B21DB5-3936-45A4-8BDB-271D20865BF3}"/>
    <cellStyle name="Comma 6 7 3 2" xfId="12537" xr:uid="{144DB171-B3CA-403D-AC82-76500EC4AE32}"/>
    <cellStyle name="Comma 6 7 4" xfId="8863" xr:uid="{3FD16AE5-F354-43D1-90FF-912DD6228A66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3" xfId="10335" xr:uid="{CB9EE671-42D7-4536-9B1A-A973714A1D8B}"/>
    <cellStyle name="Comma 6 9" xfId="3771" xr:uid="{95C7380C-96BA-4AEA-BDEA-A2130370997F}"/>
    <cellStyle name="Comma 6 9 2" xfId="11118" xr:uid="{61D8D586-3FA2-4D70-87BC-8B1C13A1D8A6}"/>
    <cellStyle name="Comma 7" xfId="56" xr:uid="{26CF4A7B-8742-4676-948D-B867D3F33693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3" xfId="10336" xr:uid="{444F98D5-7EA9-40D9-9574-54458205B39E}"/>
    <cellStyle name="Comma 7 2 2 2 2 3" xfId="5191" xr:uid="{3B038B6A-8C00-4834-9CE0-135FE7B3919E}"/>
    <cellStyle name="Comma 7 2 2 2 2 3 2" xfId="12538" xr:uid="{5F58183D-F8E7-46A5-AACE-AB5CF57EEDE4}"/>
    <cellStyle name="Comma 7 2 2 2 2 4" xfId="8864" xr:uid="{C010CAE1-DF6F-44D1-9AA2-FC015F6C58B5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3" xfId="10337" xr:uid="{2EFEB974-9C64-4A98-A572-8B5C3DC25398}"/>
    <cellStyle name="Comma 7 2 2 2 4" xfId="4491" xr:uid="{17553E3B-A493-455D-A776-05855ABD2E4A}"/>
    <cellStyle name="Comma 7 2 2 2 4 2" xfId="11838" xr:uid="{168D23DF-C8EE-4AB8-B3EF-3D5113447A0D}"/>
    <cellStyle name="Comma 7 2 2 2 5" xfId="8164" xr:uid="{746725B6-9C8B-47B4-A0AB-6BBBB52CE424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3" xfId="10338" xr:uid="{E1940862-98E2-4BC7-8813-DE1695322F17}"/>
    <cellStyle name="Comma 7 2 2 3 3" xfId="5192" xr:uid="{033F158A-A783-4D98-B117-22BD353B4920}"/>
    <cellStyle name="Comma 7 2 2 3 3 2" xfId="12539" xr:uid="{7DD88B1A-5F10-4DEC-897B-FB659D89B8F8}"/>
    <cellStyle name="Comma 7 2 2 3 4" xfId="8865" xr:uid="{C517FE11-9C74-43BC-951D-9DB32AB4CFA0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3" xfId="10339" xr:uid="{1EA09B9D-178B-474B-916F-A3FE910FA52C}"/>
    <cellStyle name="Comma 7 2 2 5" xfId="4042" xr:uid="{F22B0C19-D695-41EB-99F2-46E4E47D7F2A}"/>
    <cellStyle name="Comma 7 2 2 5 2" xfId="11389" xr:uid="{13AE6B9B-C3F7-4B48-A807-686A95493BA7}"/>
    <cellStyle name="Comma 7 2 2 6" xfId="7715" xr:uid="{D8D9D397-A638-4F87-8152-95D5D0DEE34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3" xfId="10340" xr:uid="{33DE6B1A-D503-409C-8024-860B61CE9C7E}"/>
    <cellStyle name="Comma 7 2 3 2 3" xfId="5193" xr:uid="{FC078C5F-47E7-469E-92E6-DBDC648FE112}"/>
    <cellStyle name="Comma 7 2 3 2 3 2" xfId="12540" xr:uid="{E0CD49FE-C9B5-45E6-BE00-CF60688311EF}"/>
    <cellStyle name="Comma 7 2 3 2 4" xfId="8866" xr:uid="{F3C4213A-5A01-439A-B445-55A96BC0BE89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3" xfId="10341" xr:uid="{AB99668E-93EE-45BE-88A4-D992CC55B298}"/>
    <cellStyle name="Comma 7 2 3 4" xfId="4492" xr:uid="{76FED3B8-EAB7-410F-B625-EBC8546CA85D}"/>
    <cellStyle name="Comma 7 2 3 4 2" xfId="11839" xr:uid="{018F958E-1491-45D5-BAA5-3DD1DD30D7C6}"/>
    <cellStyle name="Comma 7 2 3 5" xfId="8165" xr:uid="{1AB74A38-8A78-481A-9D95-A5254CE88E88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3" xfId="10342" xr:uid="{BEB25E62-764C-41B6-86FD-D322E3EC5450}"/>
    <cellStyle name="Comma 7 2 4 2 3" xfId="5194" xr:uid="{3E4EFCEC-D91A-4CD0-97D1-FF41C4617B7F}"/>
    <cellStyle name="Comma 7 2 4 2 3 2" xfId="12541" xr:uid="{A4F3A468-3BEA-45EA-8FD4-269471B58599}"/>
    <cellStyle name="Comma 7 2 4 2 4" xfId="8867" xr:uid="{C9B82ED6-E2DE-4252-8100-FC118DE38D1D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3" xfId="10343" xr:uid="{551A8405-0AA6-4405-951C-75C282C15D86}"/>
    <cellStyle name="Comma 7 2 4 4" xfId="4220" xr:uid="{A81B868B-CAB2-47C3-8B1A-7D437E79C069}"/>
    <cellStyle name="Comma 7 2 4 4 2" xfId="11567" xr:uid="{CCF2D200-E04E-4E6E-BA1A-19718CECCBF6}"/>
    <cellStyle name="Comma 7 2 4 5" xfId="7893" xr:uid="{76F546AE-6251-463B-A4E6-E87D850298BB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3" xfId="10344" xr:uid="{D48183BC-8BEE-4EA5-B0BD-3C82A123D186}"/>
    <cellStyle name="Comma 7 2 5 3" xfId="5195" xr:uid="{87F8A456-B92E-4991-A4CC-FEDC919E8D46}"/>
    <cellStyle name="Comma 7 2 5 3 2" xfId="12542" xr:uid="{57688F8B-9F5C-4AF7-947A-4B84DD82202F}"/>
    <cellStyle name="Comma 7 2 5 4" xfId="8868" xr:uid="{F02080C7-389D-495D-BCF5-C8D4C79B3316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3" xfId="10345" xr:uid="{30C3D5C4-EC92-4B10-B112-F24AEA2FE50E}"/>
    <cellStyle name="Comma 7 2 7" xfId="3852" xr:uid="{A9864C52-A823-4C00-B2BF-987BFEBF5153}"/>
    <cellStyle name="Comma 7 2 7 2" xfId="11199" xr:uid="{C35BF10F-2136-4EFA-A2E9-D0113B550CB2}"/>
    <cellStyle name="Comma 7 2 8" xfId="7525" xr:uid="{74B28F69-876E-4232-BC00-9E72BAB99CAC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3" xfId="10346" xr:uid="{0E050232-6A33-4713-93CE-E8DB4220E109}"/>
    <cellStyle name="Comma 7 3 2 2 3" xfId="5196" xr:uid="{C57F78E5-A396-4EDA-BBDC-A9B110DAC256}"/>
    <cellStyle name="Comma 7 3 2 2 3 2" xfId="12543" xr:uid="{C68F6795-4BB8-4749-87F9-FA38E7FCE063}"/>
    <cellStyle name="Comma 7 3 2 2 4" xfId="8869" xr:uid="{44D156E0-AB3C-4085-B690-F3EBFE6A5207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3" xfId="10347" xr:uid="{4DF79C2A-A920-48BD-AAD1-67ECFEE36893}"/>
    <cellStyle name="Comma 7 3 2 4" xfId="4493" xr:uid="{A16755C1-C216-46D4-9271-6605D7440747}"/>
    <cellStyle name="Comma 7 3 2 4 2" xfId="11840" xr:uid="{6DE77BC6-24F4-4F39-9D90-3610A7C30E36}"/>
    <cellStyle name="Comma 7 3 2 5" xfId="8166" xr:uid="{97C4F680-4554-4A56-BAD3-16FC7C760BD2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3" xfId="10348" xr:uid="{51B0E17A-A7AB-43AE-96CD-46188F0673C3}"/>
    <cellStyle name="Comma 7 3 3 3" xfId="5197" xr:uid="{4A50EFB8-6574-40D9-A027-61C215B6D486}"/>
    <cellStyle name="Comma 7 3 3 3 2" xfId="12544" xr:uid="{8DB5CEF5-567F-497C-8041-2E9CB5234A30}"/>
    <cellStyle name="Comma 7 3 3 4" xfId="8870" xr:uid="{F2BC19E9-3BB6-480A-9024-23B5F0A45551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3" xfId="10349" xr:uid="{517BC590-C078-4A6D-9E0B-19CDF5107C6B}"/>
    <cellStyle name="Comma 7 3 5" xfId="3962" xr:uid="{F74413A4-9257-4D48-82C0-B8BBE5B82DC7}"/>
    <cellStyle name="Comma 7 3 5 2" xfId="11309" xr:uid="{0F496986-59B4-4289-B2B8-7F5D38DC45C8}"/>
    <cellStyle name="Comma 7 3 6" xfId="7635" xr:uid="{6E8AA84D-4591-46BF-A263-763832D851E8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3" xfId="10350" xr:uid="{32A8628F-18C4-4192-9A7F-B01A745A90D4}"/>
    <cellStyle name="Comma 7 4 2 3" xfId="5198" xr:uid="{9AE97EBC-A858-44F7-B59A-6333D9A1B15C}"/>
    <cellStyle name="Comma 7 4 2 3 2" xfId="12545" xr:uid="{6CBEE45B-DDC6-473E-9749-AC28595C1CFB}"/>
    <cellStyle name="Comma 7 4 2 4" xfId="8871" xr:uid="{FC05E494-B674-4419-B3D1-FD6A858550DF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3" xfId="10351" xr:uid="{788A4722-B093-4DB1-AB59-919AE4006C6C}"/>
    <cellStyle name="Comma 7 4 4" xfId="4494" xr:uid="{C87939AA-5DFD-406C-ADFA-AFD762C53235}"/>
    <cellStyle name="Comma 7 4 4 2" xfId="11841" xr:uid="{BE35BF0C-E1F4-466D-B33B-242592E71BA8}"/>
    <cellStyle name="Comma 7 4 5" xfId="8167" xr:uid="{FDBEBFDE-193C-4D15-B9F9-F258EFCFA1BE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3" xfId="10352" xr:uid="{47AD070E-B564-487A-BAFB-0A520272B88B}"/>
    <cellStyle name="Comma 7 5 2 3" xfId="5199" xr:uid="{09E1C1CE-4D60-4BE1-BF87-A6D56007948D}"/>
    <cellStyle name="Comma 7 5 2 3 2" xfId="12546" xr:uid="{D30A0AB4-45E3-4E79-B3AC-992CAA0D1045}"/>
    <cellStyle name="Comma 7 5 2 4" xfId="8872" xr:uid="{583AD6C5-83B7-4E98-8075-C44FC999129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3" xfId="10353" xr:uid="{C018426E-C149-405B-82EE-141AAE34112E}"/>
    <cellStyle name="Comma 7 5 4" xfId="4140" xr:uid="{334FD43A-1959-4096-9AE3-59370FACCF85}"/>
    <cellStyle name="Comma 7 5 4 2" xfId="11487" xr:uid="{E04E78C6-3BB3-497E-B621-7F2EF47C2039}"/>
    <cellStyle name="Comma 7 5 5" xfId="7813" xr:uid="{713904FF-466A-4AC9-BD1B-782295485523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3" xfId="10354" xr:uid="{33F30E0C-9CA2-4C03-9106-0BBDBF4775B3}"/>
    <cellStyle name="Comma 7 6 3" xfId="5200" xr:uid="{A35FA42A-D99E-4034-B12B-1641F78FE406}"/>
    <cellStyle name="Comma 7 6 3 2" xfId="12547" xr:uid="{0D979A63-B6E8-4846-B204-E3102B641EF5}"/>
    <cellStyle name="Comma 7 6 4" xfId="8873" xr:uid="{A19DA726-A8CB-4323-94C5-8CE4CF2EE21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3" xfId="10355" xr:uid="{3C077903-158D-4B57-A3AC-E4F2CA43D228}"/>
    <cellStyle name="Comma 7 8" xfId="3772" xr:uid="{88B78689-1CB3-4C4C-9816-FC2AE72B0DB5}"/>
    <cellStyle name="Comma 7 8 2" xfId="11119" xr:uid="{0E08BBF9-0876-48E8-9B3E-06A9FA6E4CF3}"/>
    <cellStyle name="Comma 7 9" xfId="7445" xr:uid="{D02C9867-9803-47C1-9F47-73719307E0CE}"/>
    <cellStyle name="Comma 8" xfId="57" xr:uid="{F20CEB73-0AFD-457F-9CCC-9C7FD286FFE7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3" xfId="10356" xr:uid="{DED47474-DCAF-472A-A9E1-34A20B95B8D4}"/>
    <cellStyle name="Comma 8 2 2 2 2 3" xfId="5201" xr:uid="{10E56308-919E-43DA-A216-9510C41B083F}"/>
    <cellStyle name="Comma 8 2 2 2 2 3 2" xfId="12548" xr:uid="{149A8F80-76A3-4902-98F4-1BE2E626ECB6}"/>
    <cellStyle name="Comma 8 2 2 2 2 4" xfId="8874" xr:uid="{4E552650-354A-40B2-B8C5-A1D580686C66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3" xfId="10357" xr:uid="{667562BF-8A52-4B57-96EA-81C5D0484DE9}"/>
    <cellStyle name="Comma 8 2 2 2 4" xfId="4495" xr:uid="{5CD49D39-0507-458B-87E4-7E170897AA0B}"/>
    <cellStyle name="Comma 8 2 2 2 4 2" xfId="11842" xr:uid="{1A7720A8-4B64-4585-AB70-3F28FA5011A3}"/>
    <cellStyle name="Comma 8 2 2 2 5" xfId="8168" xr:uid="{C2F8B346-F6E1-4DFB-8E7B-DB83AA485E3B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3" xfId="10358" xr:uid="{9F258E89-A322-4730-847B-C6C13A962D8C}"/>
    <cellStyle name="Comma 8 2 2 3 3" xfId="5202" xr:uid="{050328E7-E60C-46CF-9066-D3C352E2F2B3}"/>
    <cellStyle name="Comma 8 2 2 3 3 2" xfId="12549" xr:uid="{D0B9E750-B65F-4E1C-994C-A00D5C13DBAE}"/>
    <cellStyle name="Comma 8 2 2 3 4" xfId="8875" xr:uid="{992C1E14-329E-4EC6-8DA4-6A57737DE2DF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3" xfId="10359" xr:uid="{0C3E36F2-7865-4BFD-B922-0CC97F21410A}"/>
    <cellStyle name="Comma 8 2 2 5" xfId="4062" xr:uid="{2C7D8D70-B23A-4DC1-9ABC-30E8C0B4E14B}"/>
    <cellStyle name="Comma 8 2 2 5 2" xfId="11409" xr:uid="{87C1BE98-36FE-4F90-9771-739E52007C7C}"/>
    <cellStyle name="Comma 8 2 2 6" xfId="7735" xr:uid="{D66E31D0-DA91-431D-A67C-ED317412AF2B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3" xfId="10360" xr:uid="{91BF2CC5-7458-44E0-9B8E-0131F334F9F5}"/>
    <cellStyle name="Comma 8 2 3 2 3" xfId="5203" xr:uid="{97F919FC-E7D3-4619-8DD4-F97ED2B4A43E}"/>
    <cellStyle name="Comma 8 2 3 2 3 2" xfId="12550" xr:uid="{15D20562-F644-4EFF-9A23-EA17933E673F}"/>
    <cellStyle name="Comma 8 2 3 2 4" xfId="8876" xr:uid="{1116C891-E5F0-4914-9BA3-8D9501E3C36E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3" xfId="10361" xr:uid="{632F5218-7BF2-4ED2-A311-F14BD686FB7C}"/>
    <cellStyle name="Comma 8 2 3 4" xfId="4496" xr:uid="{D1AE90BC-708D-4B45-ABE3-99A6646CBB7B}"/>
    <cellStyle name="Comma 8 2 3 4 2" xfId="11843" xr:uid="{21C7EB09-6B01-42B8-9CFF-16EBF960BD24}"/>
    <cellStyle name="Comma 8 2 3 5" xfId="8169" xr:uid="{9F9BA7C5-F5B6-4805-97C1-6FD53A1F6F6A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3" xfId="10362" xr:uid="{A3CAD7B6-7B05-4A03-9817-C69174EC72C1}"/>
    <cellStyle name="Comma 8 2 4 2 3" xfId="5204" xr:uid="{AA6C782E-2E3A-49FA-BED6-78ACA8825D32}"/>
    <cellStyle name="Comma 8 2 4 2 3 2" xfId="12551" xr:uid="{9058062F-FE42-4682-BEBF-EC620D839F89}"/>
    <cellStyle name="Comma 8 2 4 2 4" xfId="8877" xr:uid="{EA20C0AB-C1B5-40B2-8BC8-3F104ADA002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3" xfId="10363" xr:uid="{AE6D0FEC-9E7E-4476-9791-881B0266BC7C}"/>
    <cellStyle name="Comma 8 2 4 4" xfId="4240" xr:uid="{5AFB5930-C997-4D15-9613-2E5FA5BA87B5}"/>
    <cellStyle name="Comma 8 2 4 4 2" xfId="11587" xr:uid="{C0110835-AFD2-4522-B037-A1E2ED073FF2}"/>
    <cellStyle name="Comma 8 2 4 5" xfId="7913" xr:uid="{F335C338-B965-46DF-A4C4-2841F41ECF33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3" xfId="10364" xr:uid="{D056FC85-D0F9-4CF1-AA70-71F2EEA70415}"/>
    <cellStyle name="Comma 8 2 5 3" xfId="5205" xr:uid="{DD74B895-5CB4-4056-A354-6EAFBB2046E3}"/>
    <cellStyle name="Comma 8 2 5 3 2" xfId="12552" xr:uid="{B2B46692-C2B8-4169-B146-E04421E83177}"/>
    <cellStyle name="Comma 8 2 5 4" xfId="8878" xr:uid="{274C6521-4510-485F-A385-E89D296C20C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3" xfId="10365" xr:uid="{E5E04F79-1817-4282-8137-556FCD92E69E}"/>
    <cellStyle name="Comma 8 2 7" xfId="3872" xr:uid="{D71FF680-FF3D-46BB-9692-5FD8D5DB13FB}"/>
    <cellStyle name="Comma 8 2 7 2" xfId="11219" xr:uid="{60C88605-8553-4BD8-A025-578CC9683B8D}"/>
    <cellStyle name="Comma 8 2 8" xfId="7545" xr:uid="{A247F11C-1E25-47DC-A427-CBB3F0F473E6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3" xfId="10366" xr:uid="{CE12DE6A-F64D-4177-84F8-2552A557AD7C}"/>
    <cellStyle name="Comma 8 3 2 2 3" xfId="5206" xr:uid="{E4B83CE6-920E-4D11-B8C1-14F2E7E8C55B}"/>
    <cellStyle name="Comma 8 3 2 2 3 2" xfId="12553" xr:uid="{DCCA94E2-B05F-4531-A53F-11C87ACD8C4E}"/>
    <cellStyle name="Comma 8 3 2 2 4" xfId="8879" xr:uid="{F72A521F-3246-4CBF-B889-137FC13FEAD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3" xfId="10367" xr:uid="{CCAC5796-F99A-4B8F-AD34-258B06458AC1}"/>
    <cellStyle name="Comma 8 3 2 4" xfId="4497" xr:uid="{0F60491A-C13A-4910-A211-980F177EDA66}"/>
    <cellStyle name="Comma 8 3 2 4 2" xfId="11844" xr:uid="{08628673-04F5-4443-8267-E48E315D1F35}"/>
    <cellStyle name="Comma 8 3 2 5" xfId="8170" xr:uid="{43BFBEA4-D1EA-440B-AB6D-F0D68AFB37BC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3" xfId="10368" xr:uid="{632C9B87-7F92-423E-AA74-6F600D7D750F}"/>
    <cellStyle name="Comma 8 3 3 3" xfId="5207" xr:uid="{601E88A7-DE79-4BC4-8DCC-0A4692FE8133}"/>
    <cellStyle name="Comma 8 3 3 3 2" xfId="12554" xr:uid="{0A072873-12DA-4CE7-8D16-9CAFE81EBCB9}"/>
    <cellStyle name="Comma 8 3 3 4" xfId="8880" xr:uid="{DC3001B2-AA51-4607-AED4-CE823ECB8F5F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3" xfId="10369" xr:uid="{27C83031-DC24-4444-BE78-79AA4350CF21}"/>
    <cellStyle name="Comma 8 3 5" xfId="3963" xr:uid="{AFF72701-3236-4F38-A060-C885818DA0D4}"/>
    <cellStyle name="Comma 8 3 5 2" xfId="11310" xr:uid="{B4A70B5B-49DB-486E-88D2-DEB9F2F7C904}"/>
    <cellStyle name="Comma 8 3 6" xfId="7636" xr:uid="{865279BA-1DEB-473C-9396-6D2210815C1B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3" xfId="10370" xr:uid="{51235FEF-46D0-4694-AFA2-4BD36F214874}"/>
    <cellStyle name="Comma 8 4 2 3" xfId="5208" xr:uid="{8D2B06E1-9657-4D6A-A620-178BF4E7F16D}"/>
    <cellStyle name="Comma 8 4 2 3 2" xfId="12555" xr:uid="{013725D1-B558-4312-9619-47E0C3B2F5C2}"/>
    <cellStyle name="Comma 8 4 2 4" xfId="8881" xr:uid="{1DD4D9C0-6312-4A34-9FCF-F09ACC85C388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3" xfId="10371" xr:uid="{759E17DA-C66A-4433-A5C4-7CC6AC589D87}"/>
    <cellStyle name="Comma 8 4 4" xfId="4498" xr:uid="{ECBD3D19-FA9D-4EDD-860B-2AB85AF8CD8B}"/>
    <cellStyle name="Comma 8 4 4 2" xfId="11845" xr:uid="{4887888B-83DF-4461-A553-FB716D5FBC65}"/>
    <cellStyle name="Comma 8 4 5" xfId="8171" xr:uid="{0E9EFDF9-B61B-4E3D-BD0B-007A8866120C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3" xfId="10372" xr:uid="{8F7C3EE4-B41F-4DCE-AA11-71D409B1931B}"/>
    <cellStyle name="Comma 8 5 2 3" xfId="5209" xr:uid="{7B7575C1-A7E7-4332-AAC7-DC27EE021D43}"/>
    <cellStyle name="Comma 8 5 2 3 2" xfId="12556" xr:uid="{6C64FDE4-7D68-4BE3-8740-EE2C97E94B6B}"/>
    <cellStyle name="Comma 8 5 2 4" xfId="8882" xr:uid="{3E8388F9-8547-4A46-A36E-3C7C899F42B9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3" xfId="10373" xr:uid="{A979B384-1483-49AE-817A-030D29BFC765}"/>
    <cellStyle name="Comma 8 5 4" xfId="4141" xr:uid="{CCE67EA7-1BBC-425D-9ADB-14489BB9A7B3}"/>
    <cellStyle name="Comma 8 5 4 2" xfId="11488" xr:uid="{878D7CF0-D9E9-4F3D-919A-EE5915BD8678}"/>
    <cellStyle name="Comma 8 5 5" xfId="7814" xr:uid="{670F2C52-D282-4186-80E5-DE1C75A617DD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3" xfId="10374" xr:uid="{0D8EBB52-BF2F-4325-A9B2-570970584B15}"/>
    <cellStyle name="Comma 8 6 3" xfId="5210" xr:uid="{6A8AC724-4A70-4F84-B0A0-57CAF1ECE5A6}"/>
    <cellStyle name="Comma 8 6 3 2" xfId="12557" xr:uid="{EAEFB0D6-A0AD-4BD5-8912-C9E5CCC960BC}"/>
    <cellStyle name="Comma 8 6 4" xfId="8883" xr:uid="{E59959D0-00EF-47C0-B248-D00371593744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3" xfId="10375" xr:uid="{F9FD153A-B26B-43EF-8A8A-6DB6DD7A92E5}"/>
    <cellStyle name="Comma 8 8" xfId="3773" xr:uid="{718A9B25-C697-4459-863A-5CAF2026385B}"/>
    <cellStyle name="Comma 8 8 2" xfId="11120" xr:uid="{F8ECA291-557F-4597-882B-A54559190A4F}"/>
    <cellStyle name="Comma 8 9" xfId="7446" xr:uid="{9CF43CD3-E49C-4777-98E0-8D92AE48C052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3" xfId="10376" xr:uid="{0AB289C7-095A-450E-B18F-126A08E773D4}"/>
    <cellStyle name="Comma 9 2 2 2 3" xfId="5211" xr:uid="{FAF02C95-224C-49F3-B7AA-A47D806EA7A7}"/>
    <cellStyle name="Comma 9 2 2 2 3 2" xfId="12558" xr:uid="{4139DDF6-2DF6-4F08-8A8E-91513278F08B}"/>
    <cellStyle name="Comma 9 2 2 2 4" xfId="8884" xr:uid="{93632D18-8E99-4986-9FFE-FE391F364117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3" xfId="10377" xr:uid="{2CDC073F-3F49-44AF-9B1D-59EA99A578DF}"/>
    <cellStyle name="Comma 9 2 2 4" xfId="4499" xr:uid="{1698180C-6084-425B-A189-C0EF3488B590}"/>
    <cellStyle name="Comma 9 2 2 4 2" xfId="11846" xr:uid="{CD7FCB57-5827-42C5-99DE-C9E1887D4C85}"/>
    <cellStyle name="Comma 9 2 2 5" xfId="8172" xr:uid="{64F936C3-EBA2-4CD4-A639-87719CB17341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3" xfId="10378" xr:uid="{1AB359E1-E0D2-413C-97A5-B493F84777FA}"/>
    <cellStyle name="Comma 9 2 3 3" xfId="5212" xr:uid="{6BBF6F8F-8B4B-4CAF-801F-379AA6BBD8CD}"/>
    <cellStyle name="Comma 9 2 3 3 2" xfId="12559" xr:uid="{125305F0-914C-4DDD-88C9-69F23B8924A9}"/>
    <cellStyle name="Comma 9 2 3 4" xfId="8885" xr:uid="{5AD86082-8F05-4843-8E2F-8511FFF45B99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3" xfId="10379" xr:uid="{70D7746D-78E2-4077-9C78-DE0080740F75}"/>
    <cellStyle name="Comma 9 2 5" xfId="3964" xr:uid="{BC16F8D4-9956-4CB9-8ABD-8FC397163BE1}"/>
    <cellStyle name="Comma 9 2 5 2" xfId="11311" xr:uid="{F700A970-B4ED-40BC-9B82-0CEED964681B}"/>
    <cellStyle name="Comma 9 2 6" xfId="7637" xr:uid="{57437F85-A081-4B7C-A3C4-9CD535E27201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3" xfId="10380" xr:uid="{DFBDD865-E249-4524-AB60-8D128CA6DB69}"/>
    <cellStyle name="Comma 9 3 2 3" xfId="5213" xr:uid="{D2C8DB5D-B730-4320-A016-965D24CFD871}"/>
    <cellStyle name="Comma 9 3 2 3 2" xfId="12560" xr:uid="{FC16F6F8-EB8F-4A8E-BAAF-0BD8D91E17BF}"/>
    <cellStyle name="Comma 9 3 2 4" xfId="8886" xr:uid="{9EA957BF-B46E-4CEB-AA41-221694E46F0D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3" xfId="10381" xr:uid="{CCF25CB9-BF8F-4AEE-8F73-ADF63DA0DBAF}"/>
    <cellStyle name="Comma 9 3 4" xfId="4500" xr:uid="{4AC764BC-CBDF-4FB8-A2FC-F8D154F74D2C}"/>
    <cellStyle name="Comma 9 3 4 2" xfId="11847" xr:uid="{E28FD226-90B1-40A2-BFFF-5A4113CEAFD4}"/>
    <cellStyle name="Comma 9 3 5" xfId="8173" xr:uid="{A93B6104-472A-4CA8-93C6-A6AF239182A1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3" xfId="10382" xr:uid="{1CDBF8CC-59AB-4ECF-9FD0-228F5B7816E0}"/>
    <cellStyle name="Comma 9 4 2 3" xfId="5214" xr:uid="{D72F085E-7403-4F5A-9AC6-76C5E4AEFB8D}"/>
    <cellStyle name="Comma 9 4 2 3 2" xfId="12561" xr:uid="{3E375B23-DCEF-40E5-A4C2-9A4DE48CC56B}"/>
    <cellStyle name="Comma 9 4 2 4" xfId="8887" xr:uid="{F3A4D687-C4B6-4164-B306-6E99C50EDBC0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3" xfId="10383" xr:uid="{771B95A5-EEBC-4847-8BFF-82A6847E94D1}"/>
    <cellStyle name="Comma 9 4 4" xfId="4142" xr:uid="{172AA3BC-8A25-4471-8D62-67B7CF51318E}"/>
    <cellStyle name="Comma 9 4 4 2" xfId="11489" xr:uid="{90E15E14-1B48-4584-982D-30CDF71C6B91}"/>
    <cellStyle name="Comma 9 4 5" xfId="7815" xr:uid="{63AA7EEA-FA22-48F5-817E-E6F613EC96DB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3" xfId="10384" xr:uid="{439D70D6-17F6-4057-B6FA-25553D44DE7C}"/>
    <cellStyle name="Comma 9 5 3" xfId="5215" xr:uid="{74691D13-D17A-4F85-B4D8-4715EB8F3DA3}"/>
    <cellStyle name="Comma 9 5 3 2" xfId="12562" xr:uid="{F5981184-8806-459C-B1B0-E7864962902B}"/>
    <cellStyle name="Comma 9 5 4" xfId="8888" xr:uid="{0B667F7A-B163-42F5-AE64-3B1D39FD2DF5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3" xfId="10385" xr:uid="{D936C2ED-8113-4038-8E47-48CE2B0179B0}"/>
    <cellStyle name="Comma 9 7" xfId="3774" xr:uid="{60E774F1-CE37-42BB-BDE2-0E1FE60588B7}"/>
    <cellStyle name="Comma 9 7 2" xfId="11121" xr:uid="{733E1028-2D31-4F70-B17C-E46FC4C8962C}"/>
    <cellStyle name="Comma 9 8" xfId="7447" xr:uid="{A6177853-EC24-43EF-ADD0-4B70D3B7C597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3" xfId="10386" xr:uid="{EDC6987B-101B-4BD9-A175-E275D847ACE9}"/>
    <cellStyle name="Currency 10 2 2 2 3" xfId="5216" xr:uid="{B9ED17BE-4CEC-464B-935B-958247566F43}"/>
    <cellStyle name="Currency 10 2 2 2 3 2" xfId="12563" xr:uid="{2BF6B115-193E-47A4-A21D-6AED4A70893A}"/>
    <cellStyle name="Currency 10 2 2 2 4" xfId="8889" xr:uid="{267563D3-548E-4AFF-A4CB-CEB00262B1D5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3" xfId="10387" xr:uid="{AF1DE4B4-C551-4E8E-AE74-593979DF3704}"/>
    <cellStyle name="Currency 10 2 2 4" xfId="4501" xr:uid="{13839D99-D2CA-4FC1-BBEB-0E8F03BE79C4}"/>
    <cellStyle name="Currency 10 2 2 4 2" xfId="11848" xr:uid="{62223921-B8D9-4C38-A2FB-2180D7425C07}"/>
    <cellStyle name="Currency 10 2 2 5" xfId="8174" xr:uid="{7B590F9B-0CB9-4941-B3D3-F07841D2FE40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3" xfId="10388" xr:uid="{E39755DE-F0BD-4D67-9C17-2E1FF5FC223C}"/>
    <cellStyle name="Currency 10 2 3 3" xfId="5217" xr:uid="{DBA57B2B-BA12-49B8-BA88-495575376955}"/>
    <cellStyle name="Currency 10 2 3 3 2" xfId="12564" xr:uid="{52618765-673B-4594-AB11-E970DC8474C9}"/>
    <cellStyle name="Currency 10 2 3 4" xfId="8890" xr:uid="{3C1D3371-B287-47EA-A6B5-D520E1F5ED6D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3" xfId="10389" xr:uid="{FB29AFB0-6CDF-475B-BE0F-C5F16C63184E}"/>
    <cellStyle name="Currency 10 2 5" xfId="3998" xr:uid="{4952D540-49BF-4C54-84BE-7D814A0C1BCB}"/>
    <cellStyle name="Currency 10 2 5 2" xfId="11345" xr:uid="{795408A2-5BA0-438A-B894-40859CFF4777}"/>
    <cellStyle name="Currency 10 2 6" xfId="7671" xr:uid="{7CEB5803-56BC-4069-8342-7D1A8F1D62D8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3" xfId="10390" xr:uid="{67568A93-52C4-4367-94A2-AD738B598D1C}"/>
    <cellStyle name="Currency 10 3 2 3" xfId="5218" xr:uid="{099EEBAB-5519-43C4-9D44-FF8696D390C4}"/>
    <cellStyle name="Currency 10 3 2 3 2" xfId="12565" xr:uid="{3857C798-B721-4581-B3F9-E64421FF0B9B}"/>
    <cellStyle name="Currency 10 3 2 4" xfId="8891" xr:uid="{78708062-F160-4173-8E67-84B20BC6224A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3" xfId="10391" xr:uid="{807CA8A7-6B9E-43CC-87EE-0B19E50AAE8C}"/>
    <cellStyle name="Currency 10 3 4" xfId="4502" xr:uid="{BD57CCB7-04F8-4F9B-8B5C-E454F368BE0C}"/>
    <cellStyle name="Currency 10 3 4 2" xfId="11849" xr:uid="{80A99220-B9EF-42B8-93B7-FDC0FB8FEC8F}"/>
    <cellStyle name="Currency 10 3 5" xfId="8175" xr:uid="{857B472B-FC13-4598-9D74-C7D2AD5AA56A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3" xfId="10392" xr:uid="{2354E328-42F5-4A22-9F9A-3FEC3250522A}"/>
    <cellStyle name="Currency 10 4 2 3" xfId="5219" xr:uid="{895F3F4C-4B98-42C0-925E-A15245AB2C59}"/>
    <cellStyle name="Currency 10 4 2 3 2" xfId="12566" xr:uid="{C456A5DE-BFE7-4B8D-B7F9-27672D11BEF1}"/>
    <cellStyle name="Currency 10 4 2 4" xfId="8892" xr:uid="{7580ED50-BB95-45E2-B178-568C0CC90F70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3" xfId="10393" xr:uid="{C9E3EAB7-D413-4F08-BFDC-2AB0D0B08CD3}"/>
    <cellStyle name="Currency 10 4 4" xfId="4176" xr:uid="{8B5C62B4-7195-41E7-8036-B546BDC51916}"/>
    <cellStyle name="Currency 10 4 4 2" xfId="11523" xr:uid="{40960331-71DC-4659-9416-AE3C3768E36C}"/>
    <cellStyle name="Currency 10 4 5" xfId="7849" xr:uid="{45271E87-2B31-49ED-B1C4-8384F96A94B9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3" xfId="10394" xr:uid="{CA46B0DA-C79E-4D23-AC47-1DB61E08AD7E}"/>
    <cellStyle name="Currency 10 5 3" xfId="5220" xr:uid="{699249B3-8254-45FE-8300-BF1F8002B832}"/>
    <cellStyle name="Currency 10 5 3 2" xfId="12567" xr:uid="{2B8CC815-0D89-4147-BD85-37EE2B470CD3}"/>
    <cellStyle name="Currency 10 5 4" xfId="8893" xr:uid="{7BA85B94-C2C0-4D20-B3F8-3F3614E9EDC5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3" xfId="10395" xr:uid="{8255E55F-D1EF-407D-9172-68E5A866B577}"/>
    <cellStyle name="Currency 10 7" xfId="3808" xr:uid="{28BBEBD4-B6BF-4812-B32E-601546E234AB}"/>
    <cellStyle name="Currency 10 7 2" xfId="11155" xr:uid="{A53DAE06-C176-4850-AB44-601FDF123CCF}"/>
    <cellStyle name="Currency 10 8" xfId="7481" xr:uid="{A2529B1B-E98E-4796-9D93-2B033D03E1CB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3" xfId="10396" xr:uid="{583D2241-BAB1-4C07-98A2-35B326938472}"/>
    <cellStyle name="Currency 11 2 2 2 3" xfId="5221" xr:uid="{93792FF9-0273-4FD0-9F43-811EF7A3B0E1}"/>
    <cellStyle name="Currency 11 2 2 2 3 2" xfId="12568" xr:uid="{044FE50C-9726-4FA4-83E7-363C32C5FC1C}"/>
    <cellStyle name="Currency 11 2 2 2 4" xfId="8894" xr:uid="{32CE0709-DEC0-48AA-B2A5-FE5D19ED41F9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3" xfId="10397" xr:uid="{7013B751-037F-4152-AABC-D5D99BE93928}"/>
    <cellStyle name="Currency 11 2 2 4" xfId="4503" xr:uid="{E6B50928-CCC0-4D61-BF3F-D1264052EAB7}"/>
    <cellStyle name="Currency 11 2 2 4 2" xfId="11850" xr:uid="{5721CB6E-1AE5-44C5-9F6F-577AE1C84F58}"/>
    <cellStyle name="Currency 11 2 2 5" xfId="8176" xr:uid="{B4645D78-B573-4C24-9334-F2107C9F8275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3" xfId="10398" xr:uid="{6D2146E5-A783-4AA5-AF51-7DC402787897}"/>
    <cellStyle name="Currency 11 2 3 3" xfId="5222" xr:uid="{736C201B-C440-4F3E-AF0D-C0C131DA70D4}"/>
    <cellStyle name="Currency 11 2 3 3 2" xfId="12569" xr:uid="{86CE9CB2-B7D8-4DF7-B2D8-DB7990AA3148}"/>
    <cellStyle name="Currency 11 2 3 4" xfId="8895" xr:uid="{4684B587-B155-4E2B-9952-DF3212B84CF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3" xfId="10399" xr:uid="{8F9470F3-0FE6-4843-9FDF-CC19CF8188B2}"/>
    <cellStyle name="Currency 11 2 5" xfId="4084" xr:uid="{DD5992AC-078F-4A15-AD69-63684C1F6703}"/>
    <cellStyle name="Currency 11 2 5 2" xfId="11431" xr:uid="{FE9C1355-0CA2-457F-B0CE-085799E7DB4F}"/>
    <cellStyle name="Currency 11 2 6" xfId="7757" xr:uid="{C8CEBD45-81B0-4150-8611-8E6DC6EACE32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3" xfId="10400" xr:uid="{555F46CA-7177-46F7-91C1-447499917F9B}"/>
    <cellStyle name="Currency 11 3 2 3" xfId="5223" xr:uid="{63DD01F3-22F9-4AE6-8E37-4DBC696EA9C3}"/>
    <cellStyle name="Currency 11 3 2 3 2" xfId="12570" xr:uid="{CD6543C2-4930-4F6A-A87F-76FF2C697F2A}"/>
    <cellStyle name="Currency 11 3 2 4" xfId="8896" xr:uid="{3C080CD7-5A7B-4353-BEB1-DAC7DAE0B217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3" xfId="10401" xr:uid="{637D6F9F-74AD-4029-BB65-339AD020DBB1}"/>
    <cellStyle name="Currency 11 3 4" xfId="4504" xr:uid="{061F647A-4E34-47B1-BBE3-612241A5191F}"/>
    <cellStyle name="Currency 11 3 4 2" xfId="11851" xr:uid="{25C5FE1D-DCC7-4478-B985-958FCB29C8D4}"/>
    <cellStyle name="Currency 11 3 5" xfId="8177" xr:uid="{E3F7A882-BCEF-486B-978D-DBE8C0D4B65D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3" xfId="10402" xr:uid="{C9630089-BD38-4F31-9690-6D48BF8D83C6}"/>
    <cellStyle name="Currency 11 4 2 3" xfId="5224" xr:uid="{13D92D76-0F67-4D52-95B2-FE4CB71967AF}"/>
    <cellStyle name="Currency 11 4 2 3 2" xfId="12571" xr:uid="{C65AAD9F-3457-46F6-81D1-3091DBED3669}"/>
    <cellStyle name="Currency 11 4 2 4" xfId="8897" xr:uid="{C5922313-218E-4478-B3DE-BCCBEF288C55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3" xfId="10403" xr:uid="{4CF16681-7A2A-453A-AF8F-ECFDBB1FB8F9}"/>
    <cellStyle name="Currency 11 4 4" xfId="4262" xr:uid="{51D82B65-52FC-4532-9D7C-F4C55FC362BC}"/>
    <cellStyle name="Currency 11 4 4 2" xfId="11609" xr:uid="{B47B41E6-4B59-460C-BD2E-C151108055D9}"/>
    <cellStyle name="Currency 11 4 5" xfId="7935" xr:uid="{2E2A406F-83E9-405E-9842-1109776E2CD7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3" xfId="10404" xr:uid="{E0E04608-1705-4A98-A534-A394E8B5401F}"/>
    <cellStyle name="Currency 11 5 3" xfId="5225" xr:uid="{76223840-2EB9-425B-8F88-24B38FE671E1}"/>
    <cellStyle name="Currency 11 5 3 2" xfId="12572" xr:uid="{0222DFE4-6389-44AB-8D68-CD53570DAD99}"/>
    <cellStyle name="Currency 11 5 4" xfId="8898" xr:uid="{DAADBA3A-EE9B-409F-8A92-89235B20F9C4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3" xfId="10405" xr:uid="{F559C7B4-3BA3-4F0D-A116-FAE962C175CF}"/>
    <cellStyle name="Currency 11 7" xfId="3894" xr:uid="{284FB700-B05A-4876-B78A-49C78C4A1DC7}"/>
    <cellStyle name="Currency 11 7 2" xfId="11241" xr:uid="{EDFDDDB8-5041-4AB8-810A-153B4C25B4AE}"/>
    <cellStyle name="Currency 11 8" xfId="7567" xr:uid="{D32DF6C1-AD8D-457A-9C45-36B834B7F584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3" xfId="10406" xr:uid="{60C1C15C-20E4-4C92-AAD7-C039831FA1CD}"/>
    <cellStyle name="Currency 12 2 2 2 3" xfId="5226" xr:uid="{7BB14298-B8CF-4C69-88C8-3637A1190D07}"/>
    <cellStyle name="Currency 12 2 2 2 3 2" xfId="12573" xr:uid="{3A8AF4E1-01D2-42D7-9E66-996B04D5C015}"/>
    <cellStyle name="Currency 12 2 2 2 4" xfId="8899" xr:uid="{DF05AD33-D463-4A9A-BE8C-BBCE999F86E9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3" xfId="10407" xr:uid="{0026359B-E592-4F23-A0D1-E529F75B8F9A}"/>
    <cellStyle name="Currency 12 2 2 4" xfId="4505" xr:uid="{DADB6135-84A9-4150-9B2F-B9AE267F6324}"/>
    <cellStyle name="Currency 12 2 2 4 2" xfId="11852" xr:uid="{69DBAC5F-ACC8-4875-AB60-CDA87192C4DF}"/>
    <cellStyle name="Currency 12 2 2 5" xfId="8178" xr:uid="{EFFCE7ED-AB9A-4639-82F9-13654C4AE142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3" xfId="10408" xr:uid="{953FED19-ED2E-408F-9B47-2F38ACF6E520}"/>
    <cellStyle name="Currency 12 2 3 3" xfId="5227" xr:uid="{2E06E5C1-A554-414A-AE10-0DA69715B1C2}"/>
    <cellStyle name="Currency 12 2 3 3 2" xfId="12574" xr:uid="{E059BB1B-8B6E-4C2A-B919-DFF95F389316}"/>
    <cellStyle name="Currency 12 2 3 4" xfId="8900" xr:uid="{A700B110-4BF5-464C-B89C-2CB3B8B8A62D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3" xfId="10409" xr:uid="{23A7DFBE-AC9A-4749-BC88-A3168D52878E}"/>
    <cellStyle name="Currency 12 2 5" xfId="4086" xr:uid="{10A72EA7-A7E3-422A-8CD3-D82118819AE2}"/>
    <cellStyle name="Currency 12 2 5 2" xfId="11433" xr:uid="{E2FB9D65-9CD3-4BC0-9732-0DE813C247C0}"/>
    <cellStyle name="Currency 12 2 6" xfId="7759" xr:uid="{387712BA-9A6D-4750-A518-8D6444953BF3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3" xfId="10410" xr:uid="{3171FA34-438D-4B2F-A803-44273D0CCF13}"/>
    <cellStyle name="Currency 12 3 2 3" xfId="5228" xr:uid="{FBA94738-6DD4-4D3B-BB2D-C1FBCE583AA9}"/>
    <cellStyle name="Currency 12 3 2 3 2" xfId="12575" xr:uid="{4ADFF22E-3647-4378-A81E-E01F0FCED8BA}"/>
    <cellStyle name="Currency 12 3 2 4" xfId="8901" xr:uid="{574183A2-94EF-4DD6-B14B-0ADB11F92916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3" xfId="10411" xr:uid="{A556C0DE-D4DD-4F6D-BF2B-EE1A81F9F23F}"/>
    <cellStyle name="Currency 12 3 4" xfId="4506" xr:uid="{CFCBF38D-CAE5-4F36-9CBB-C1482BE0BEC7}"/>
    <cellStyle name="Currency 12 3 4 2" xfId="11853" xr:uid="{EEB45F2F-E144-457A-A70A-5ADC99CAA2A5}"/>
    <cellStyle name="Currency 12 3 5" xfId="8179" xr:uid="{A074BFBE-0EB0-4A57-ABED-7E07F4C9627F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3" xfId="10412" xr:uid="{76315FC0-700F-4493-AD9E-C6C1A4514BB2}"/>
    <cellStyle name="Currency 12 4 2 3" xfId="5229" xr:uid="{D9F881EB-FAF9-4FEF-B041-4F9AAAD84815}"/>
    <cellStyle name="Currency 12 4 2 3 2" xfId="12576" xr:uid="{90BCBE82-AB5F-4283-B36B-9160A6EB2BA2}"/>
    <cellStyle name="Currency 12 4 2 4" xfId="8902" xr:uid="{040A7843-438E-46FB-81DB-98E344614D0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3" xfId="10413" xr:uid="{81B3E060-53F6-4179-A95D-5312256C7C71}"/>
    <cellStyle name="Currency 12 4 4" xfId="4264" xr:uid="{C9175CBC-C1AD-4814-BCAA-A53B936AD322}"/>
    <cellStyle name="Currency 12 4 4 2" xfId="11611" xr:uid="{36289A5D-4D62-43B8-823A-80374728A907}"/>
    <cellStyle name="Currency 12 4 5" xfId="7937" xr:uid="{8D8FC367-3DCF-446C-B670-7D8A15AD0C01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3" xfId="10414" xr:uid="{84665A25-ED6B-45D9-B597-D0633FBC04A0}"/>
    <cellStyle name="Currency 12 5 3" xfId="5230" xr:uid="{AD424F26-30F3-4C19-9978-8544F14484F8}"/>
    <cellStyle name="Currency 12 5 3 2" xfId="12577" xr:uid="{5707DF13-0FD9-4158-986F-096250E2EE05}"/>
    <cellStyle name="Currency 12 5 4" xfId="8903" xr:uid="{9A48C110-94B9-418A-B2C0-B1527582F2C2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3" xfId="10415" xr:uid="{0B0714BA-86A0-475B-BD26-202ED21BAB35}"/>
    <cellStyle name="Currency 12 7" xfId="3896" xr:uid="{9D3DF987-DD47-4185-8933-716D138CC317}"/>
    <cellStyle name="Currency 12 7 2" xfId="11243" xr:uid="{05BABC18-D5EA-462E-BC6D-AD0D8D971BC3}"/>
    <cellStyle name="Currency 12 8" xfId="7569" xr:uid="{1B694347-BB7B-4653-B8CD-39B862FB0FB0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3" xfId="10416" xr:uid="{F73D590C-1B48-4CEA-9200-E1065448ACC5}"/>
    <cellStyle name="Currency 13 2 2 2 3" xfId="5231" xr:uid="{1AE06E50-7893-49B9-A6D6-9AAA2D0782EA}"/>
    <cellStyle name="Currency 13 2 2 2 3 2" xfId="12578" xr:uid="{21D3D34D-D6C8-46CA-BD40-B50319CA8540}"/>
    <cellStyle name="Currency 13 2 2 2 4" xfId="8904" xr:uid="{8C53F2DD-E6AE-44A0-89A7-DE54EE5176F5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3" xfId="10417" xr:uid="{24AD5AE1-3F53-43C7-B114-A0C6175F06B7}"/>
    <cellStyle name="Currency 13 2 2 4" xfId="4507" xr:uid="{8362CEC8-7903-4752-85CE-389E0FD30DFE}"/>
    <cellStyle name="Currency 13 2 2 4 2" xfId="11854" xr:uid="{1856300F-071C-4E0E-812F-5E58F6E02AB0}"/>
    <cellStyle name="Currency 13 2 2 5" xfId="8180" xr:uid="{DCE7C65B-6622-4169-9F22-09EE98FB7E33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3" xfId="10418" xr:uid="{C5079195-D3A5-484E-B44A-BE14A930A7E8}"/>
    <cellStyle name="Currency 13 2 3 3" xfId="5232" xr:uid="{3EA151F3-3E7F-447B-9A38-19D282DF0BE2}"/>
    <cellStyle name="Currency 13 2 3 3 2" xfId="12579" xr:uid="{5C23C9FF-4395-4B7D-8F82-FD0E9A3AC3BC}"/>
    <cellStyle name="Currency 13 2 3 4" xfId="8905" xr:uid="{ED8147A5-3595-49D0-997F-C37088D50AA2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3" xfId="10419" xr:uid="{95DED16A-D99B-437E-A486-12B929856C87}"/>
    <cellStyle name="Currency 13 2 5" xfId="4088" xr:uid="{4DB060F2-013C-495B-9043-FD4328ACB037}"/>
    <cellStyle name="Currency 13 2 5 2" xfId="11435" xr:uid="{2C0A4750-558E-4525-9845-21AAE5DF326B}"/>
    <cellStyle name="Currency 13 2 6" xfId="7761" xr:uid="{CCF6425C-B9E6-43E5-AC3C-9B7380B0063C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3" xfId="10420" xr:uid="{F08BFCDB-F1D7-4501-867E-0D8022397172}"/>
    <cellStyle name="Currency 13 3 2 3" xfId="5233" xr:uid="{E9DFED80-1205-409E-85DA-3CCA1DCDEF14}"/>
    <cellStyle name="Currency 13 3 2 3 2" xfId="12580" xr:uid="{8D261863-6EB1-4024-8243-4D5527BC186B}"/>
    <cellStyle name="Currency 13 3 2 4" xfId="8906" xr:uid="{5A72A722-2AB0-4BAC-BA51-8977A4433D41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3" xfId="10421" xr:uid="{3F66AF0B-2E2B-4451-884C-90DEFB09C25E}"/>
    <cellStyle name="Currency 13 3 4" xfId="4508" xr:uid="{E6A234D8-E31F-493F-8B87-2EF8383B9FC2}"/>
    <cellStyle name="Currency 13 3 4 2" xfId="11855" xr:uid="{A28899F4-5B39-46B2-9BEA-C15703FF1CBE}"/>
    <cellStyle name="Currency 13 3 5" xfId="8181" xr:uid="{687188A7-7121-47C0-8994-A94B4C39EEE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3" xfId="10422" xr:uid="{89323047-9B54-4754-AD84-ECAEBDF4FAF8}"/>
    <cellStyle name="Currency 13 4 2 3" xfId="5234" xr:uid="{7FA67F7F-B330-428F-82E5-40BD0E9533B1}"/>
    <cellStyle name="Currency 13 4 2 3 2" xfId="12581" xr:uid="{A039D9D9-ED77-4EBB-AAA7-3CEE39F1B255}"/>
    <cellStyle name="Currency 13 4 2 4" xfId="8907" xr:uid="{B5CAC405-1F33-40D6-BE26-77893BEFC2EF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3" xfId="10423" xr:uid="{A2CA1905-F1FB-47C2-B216-54E5A98395EA}"/>
    <cellStyle name="Currency 13 4 4" xfId="4266" xr:uid="{738BB33A-EA05-4373-9793-EA7B8FA46196}"/>
    <cellStyle name="Currency 13 4 4 2" xfId="11613" xr:uid="{1D2B9B68-960B-4D2B-ABEC-B1D835651AE2}"/>
    <cellStyle name="Currency 13 4 5" xfId="7939" xr:uid="{637818C4-6586-41DD-94F6-6C8E632A5FE7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3" xfId="10424" xr:uid="{37C1DE12-0029-4A5E-9685-9E479727F352}"/>
    <cellStyle name="Currency 13 5 3" xfId="5235" xr:uid="{8A3D79D5-5B71-4A3F-AED8-C27DB7EBC947}"/>
    <cellStyle name="Currency 13 5 3 2" xfId="12582" xr:uid="{1D20C47A-8CE3-4974-9109-5B4A4BD9976E}"/>
    <cellStyle name="Currency 13 5 4" xfId="8908" xr:uid="{4A363DD5-81C1-4297-9B1E-57C9A9CFF952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3" xfId="10425" xr:uid="{A6E55836-677E-493B-9622-3A3AACFF7D94}"/>
    <cellStyle name="Currency 13 7" xfId="3898" xr:uid="{7CC3C433-D200-4AB5-ABFA-FC73DEC95251}"/>
    <cellStyle name="Currency 13 7 2" xfId="11245" xr:uid="{A733CDC4-8CAF-4C46-87B3-E59D76339990}"/>
    <cellStyle name="Currency 13 8" xfId="7571" xr:uid="{B42335D8-B8FD-4324-B8B3-05100CCA4ADB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3" xfId="10426" xr:uid="{AFE6C2A0-7FB9-4E54-A663-84A3F75DC0B0}"/>
    <cellStyle name="Currency 14 2 2 3" xfId="5236" xr:uid="{705237F3-3FE7-4B87-AB3B-081BC813ACBE}"/>
    <cellStyle name="Currency 14 2 2 3 2" xfId="12583" xr:uid="{EEC34F2E-873F-430D-8264-20759D7BEAED}"/>
    <cellStyle name="Currency 14 2 2 4" xfId="8909" xr:uid="{06F8C855-FF37-4392-9C42-7CEBF5285E59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3" xfId="10427" xr:uid="{0B03F72C-7AE4-4510-B342-3DAC93FB37C8}"/>
    <cellStyle name="Currency 14 2 4" xfId="4509" xr:uid="{33CDA1A0-C387-48D4-9555-4D4305ED46B1}"/>
    <cellStyle name="Currency 14 2 4 2" xfId="11856" xr:uid="{FE309E33-55D4-45DB-AD4E-DB6B44CA5533}"/>
    <cellStyle name="Currency 14 2 5" xfId="8182" xr:uid="{96B4D488-6146-4AF9-9D93-9091CFFE3C0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3" xfId="10428" xr:uid="{438084E0-0518-4455-B566-67B28768214A}"/>
    <cellStyle name="Currency 14 3 3" xfId="5237" xr:uid="{1C64538A-6098-4186-B2F1-B04DF59D1F45}"/>
    <cellStyle name="Currency 14 3 3 2" xfId="12584" xr:uid="{195C5988-7413-4EC1-A019-ED20A4AC98D3}"/>
    <cellStyle name="Currency 14 3 4" xfId="8910" xr:uid="{AFADDB15-DC2C-4EB0-A3A4-669E4C65E8BF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3" xfId="10429" xr:uid="{FF177AC1-9683-4A59-81DE-F4F5F597B8E0}"/>
    <cellStyle name="Currency 14 5" xfId="3910" xr:uid="{D4CF1339-5726-4014-BCD2-903A4D9D652D}"/>
    <cellStyle name="Currency 14 5 2" xfId="11257" xr:uid="{57388C03-5034-412C-AD9B-5A5FBFF40CB9}"/>
    <cellStyle name="Currency 14 6" xfId="7583" xr:uid="{B74724D6-7BF0-4715-8063-830468EDC1DE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3" xfId="10430" xr:uid="{71133ABC-5496-4395-8DCF-CA8F51D9D722}"/>
    <cellStyle name="Currency 15 2 3" xfId="5238" xr:uid="{1888E9F9-C7FC-4D19-B7E9-116B7BE0A6D5}"/>
    <cellStyle name="Currency 15 2 3 2" xfId="12585" xr:uid="{0309D2C1-2AB3-4E18-B595-60EED72E3699}"/>
    <cellStyle name="Currency 15 2 4" xfId="8911" xr:uid="{AD685349-CDB8-4DFB-A45F-4E54D990FEC6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3" xfId="10431" xr:uid="{DBD30CB9-8741-49EF-A705-30781167D0CC}"/>
    <cellStyle name="Currency 15 4" xfId="4510" xr:uid="{7A3FB20F-290B-45BB-A995-95A7DBCC066A}"/>
    <cellStyle name="Currency 15 4 2" xfId="11857" xr:uid="{8FCF8B74-6975-40B3-82D0-A585EB0C555E}"/>
    <cellStyle name="Currency 15 5" xfId="8183" xr:uid="{E4072A46-6D3F-4EDE-A27B-CF2E7DACCC2C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3" xfId="10432" xr:uid="{5D52685F-3BDB-4090-BE63-DCCF297F1DD8}"/>
    <cellStyle name="Currency 16 3" xfId="5239" xr:uid="{6BEC54AB-4DD1-440F-A7FF-959845FF0FB8}"/>
    <cellStyle name="Currency 16 3 2" xfId="12586" xr:uid="{DD869908-FCBA-4F1E-B213-B04856C66AC5}"/>
    <cellStyle name="Currency 16 4" xfId="8912" xr:uid="{FFB21533-72EB-466F-9503-7004B8C3B2E0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3" xfId="10433" xr:uid="{3F444D81-0211-4093-AD09-30DDCD42101B}"/>
    <cellStyle name="Currency 18" xfId="3720" xr:uid="{CBABBC86-2B17-4659-9DB0-A12E51E1F5E7}"/>
    <cellStyle name="Currency 18 2" xfId="11067" xr:uid="{5AB842BA-F535-4511-81D3-902D53B20CA2}"/>
    <cellStyle name="Currency 2" xfId="59" xr:uid="{89A6FF52-9AA8-4590-9117-A3578E3B38A1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3" xfId="10434" xr:uid="{7F48126F-565A-4E0C-B569-1CEB7439379A}"/>
    <cellStyle name="Currency 3 10 2 3" xfId="5240" xr:uid="{EC22C4A1-4151-4BC1-993E-76742A457465}"/>
    <cellStyle name="Currency 3 10 2 3 2" xfId="12587" xr:uid="{1350A2B1-70FA-4A30-81A6-33120F7A1681}"/>
    <cellStyle name="Currency 3 10 2 4" xfId="8913" xr:uid="{CE32739C-F968-4095-A3FB-0B9112C2B14F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3" xfId="10435" xr:uid="{F43913C4-2F2C-47AD-8718-C695EF6131EB}"/>
    <cellStyle name="Currency 3 10 4" xfId="4143" xr:uid="{F4F0E385-05D0-47BA-B69C-64FFCB019182}"/>
    <cellStyle name="Currency 3 10 4 2" xfId="11490" xr:uid="{ACA8F887-F64F-4B30-9E54-C1FB1CA9AD74}"/>
    <cellStyle name="Currency 3 10 5" xfId="7816" xr:uid="{DB970BCB-A98F-46B3-A139-5A9E21B807A4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3" xfId="10436" xr:uid="{40527A06-A79B-48A0-ABA8-A39F6A063ED1}"/>
    <cellStyle name="Currency 3 11 3" xfId="5241" xr:uid="{E373988C-ED78-4AE9-B880-390D4DA773DF}"/>
    <cellStyle name="Currency 3 11 3 2" xfId="12588" xr:uid="{857B9022-7BD9-4300-B2E8-D77126930D84}"/>
    <cellStyle name="Currency 3 11 4" xfId="8914" xr:uid="{3E61F385-44F4-438A-A7B3-1C1C77D6077C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3" xfId="10437" xr:uid="{60282F64-2A9E-412B-BC7B-0051A6B5F08A}"/>
    <cellStyle name="Currency 3 13" xfId="3775" xr:uid="{F824176F-CC4E-437C-AB9C-5BF6B319A60E}"/>
    <cellStyle name="Currency 3 13 2" xfId="11122" xr:uid="{4C52752A-C42D-45A2-AEFA-0E1F0DD41FF4}"/>
    <cellStyle name="Currency 3 14" xfId="7448" xr:uid="{3888B9FA-3379-44D7-A44D-EBD35CF79C4D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3" xfId="10438" xr:uid="{BF663C8C-86EB-4E5D-B70B-584BF845CF44}"/>
    <cellStyle name="Currency 3 2 11" xfId="3776" xr:uid="{3D17735A-B074-4D2C-BC8E-4900CDD9A3B3}"/>
    <cellStyle name="Currency 3 2 11 2" xfId="11123" xr:uid="{C61F6A25-6640-48E1-9F97-BBA0E5F74AB7}"/>
    <cellStyle name="Currency 3 2 12" xfId="7449" xr:uid="{5CE22A6A-D469-405D-AA35-FDF33278EAA7}"/>
    <cellStyle name="Currency 3 2 2" xfId="62" xr:uid="{20B6C085-B192-4F2B-AC18-3BE94D16DED7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3" xfId="10439" xr:uid="{7FCEB014-AAA1-4888-87A7-830903829C2D}"/>
    <cellStyle name="Currency 3 2 2 2 2 2 2 3" xfId="5242" xr:uid="{C76D4F96-2BC0-4D7B-B569-54FDB2C5FE72}"/>
    <cellStyle name="Currency 3 2 2 2 2 2 2 3 2" xfId="12589" xr:uid="{B0E7EA1E-77E9-41C2-82F4-2C54801DDBF9}"/>
    <cellStyle name="Currency 3 2 2 2 2 2 2 4" xfId="8915" xr:uid="{FD3AA585-71EE-4CAF-951A-3B488D38DC01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3" xfId="10440" xr:uid="{24B52450-690F-481A-9BB8-AFADFFCAC3CF}"/>
    <cellStyle name="Currency 3 2 2 2 2 2 4" xfId="4511" xr:uid="{4A3EFA12-BA00-4AF8-AC75-059886EFEC91}"/>
    <cellStyle name="Currency 3 2 2 2 2 2 4 2" xfId="11858" xr:uid="{3CD5AD43-5249-40C9-A506-4BD4BF473947}"/>
    <cellStyle name="Currency 3 2 2 2 2 2 5" xfId="8184" xr:uid="{C014E3A3-92AD-4785-A24F-2D2A021DC86F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3" xfId="10441" xr:uid="{E20CEE49-DDFA-4FD1-B4C8-1A597B1CEEC0}"/>
    <cellStyle name="Currency 3 2 2 2 2 3 3" xfId="5243" xr:uid="{0EEA028E-7D52-4093-BEEA-A14BBB6E8388}"/>
    <cellStyle name="Currency 3 2 2 2 2 3 3 2" xfId="12590" xr:uid="{90CF3AA4-E698-4161-9275-48B165EC7261}"/>
    <cellStyle name="Currency 3 2 2 2 2 3 4" xfId="8916" xr:uid="{81EB29C6-FF52-4A1B-8E86-E5C940815263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3" xfId="10442" xr:uid="{35D345B1-2B54-4786-A95D-A87A548C773B}"/>
    <cellStyle name="Currency 3 2 2 2 2 5" xfId="4060" xr:uid="{FF47E708-3BD0-44A6-94B7-984A8D3B269B}"/>
    <cellStyle name="Currency 3 2 2 2 2 5 2" xfId="11407" xr:uid="{C3A1EC1D-BD5A-4FAC-9366-9209E63E2CB9}"/>
    <cellStyle name="Currency 3 2 2 2 2 6" xfId="7733" xr:uid="{27BE7114-0C09-499A-8CE9-68578FDC5C18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3" xfId="10443" xr:uid="{D8EE7489-6170-45EE-AD3C-D8502B317347}"/>
    <cellStyle name="Currency 3 2 2 2 3 2 3" xfId="5244" xr:uid="{D20B947D-32C0-4A38-8852-031DEAD299BA}"/>
    <cellStyle name="Currency 3 2 2 2 3 2 3 2" xfId="12591" xr:uid="{ECC6FFD3-FF43-4170-B2AC-12AC58BFA927}"/>
    <cellStyle name="Currency 3 2 2 2 3 2 4" xfId="8917" xr:uid="{A1BFAFA7-A739-4DC7-BEB8-A70F875B6AE4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3" xfId="10444" xr:uid="{7AA47726-62C2-46C6-BBAD-A4194442129D}"/>
    <cellStyle name="Currency 3 2 2 2 3 4" xfId="4512" xr:uid="{ADD036CC-896B-4FBD-8BC6-19615E039DCB}"/>
    <cellStyle name="Currency 3 2 2 2 3 4 2" xfId="11859" xr:uid="{F36DA36E-4960-4DDC-A0D4-23161F132C0C}"/>
    <cellStyle name="Currency 3 2 2 2 3 5" xfId="8185" xr:uid="{C252E212-076E-49AB-918D-FE44ACFB304C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3" xfId="10445" xr:uid="{D9A1785D-BE5C-4C48-9C0D-B545A2845F21}"/>
    <cellStyle name="Currency 3 2 2 2 4 2 3" xfId="5245" xr:uid="{D2FE4A43-8928-4EF1-95CE-62420594BCDB}"/>
    <cellStyle name="Currency 3 2 2 2 4 2 3 2" xfId="12592" xr:uid="{87A9A7B3-174E-4D2C-8DE4-5CD8A5DA91EA}"/>
    <cellStyle name="Currency 3 2 2 2 4 2 4" xfId="8918" xr:uid="{94AE4887-9601-4145-AE51-FBE3FBC286A9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3" xfId="10446" xr:uid="{9C496B03-B15C-4222-81C3-71668B1671D4}"/>
    <cellStyle name="Currency 3 2 2 2 4 4" xfId="4238" xr:uid="{87AEE7BF-86CE-4BD0-A756-D5340F3F8648}"/>
    <cellStyle name="Currency 3 2 2 2 4 4 2" xfId="11585" xr:uid="{FBE58631-3C26-487E-BEB6-53A08395B9B9}"/>
    <cellStyle name="Currency 3 2 2 2 4 5" xfId="7911" xr:uid="{21EB25E3-A4FC-4AA8-9558-687E3A3B2091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3" xfId="10447" xr:uid="{92A49905-7C00-4B94-88E4-5BB1B8432F05}"/>
    <cellStyle name="Currency 3 2 2 2 5 3" xfId="5246" xr:uid="{41C06170-CC0D-4F70-ADEC-462FEB8BFE64}"/>
    <cellStyle name="Currency 3 2 2 2 5 3 2" xfId="12593" xr:uid="{4AFFE2C7-4751-4E6E-B12B-6D1D152DD965}"/>
    <cellStyle name="Currency 3 2 2 2 5 4" xfId="8919" xr:uid="{9468A79D-18BB-4D4A-83F1-DEF8CA4D08C1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3" xfId="10448" xr:uid="{C13D00D2-F2EB-479E-B455-EEF54C764ADB}"/>
    <cellStyle name="Currency 3 2 2 2 7" xfId="3870" xr:uid="{F385BE89-B55F-4F05-96F9-473BC5015679}"/>
    <cellStyle name="Currency 3 2 2 2 7 2" xfId="11217" xr:uid="{DF3C6DE0-BDAF-484A-98D3-8C560BF717CB}"/>
    <cellStyle name="Currency 3 2 2 2 8" xfId="7543" xr:uid="{AEA67C09-01CA-451E-8070-F255CB1C9618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3" xfId="10449" xr:uid="{471C51BE-9C6C-480D-99B7-5D16506BA2B9}"/>
    <cellStyle name="Currency 3 2 2 3 2 2 3" xfId="5247" xr:uid="{D0EBB2D1-0E3A-4993-A53B-420DEA0C6E23}"/>
    <cellStyle name="Currency 3 2 2 3 2 2 3 2" xfId="12594" xr:uid="{04497DC9-4BF5-40D8-A6C8-5936CF10DC92}"/>
    <cellStyle name="Currency 3 2 2 3 2 2 4" xfId="8920" xr:uid="{2C4053CC-7A27-45EE-AE09-911A51F85C7B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3" xfId="10450" xr:uid="{7E3224FD-5EC8-4224-A137-6234E226653C}"/>
    <cellStyle name="Currency 3 2 2 3 2 4" xfId="4513" xr:uid="{92EB9EA4-3974-4465-AA19-01E1A4E6385C}"/>
    <cellStyle name="Currency 3 2 2 3 2 4 2" xfId="11860" xr:uid="{B59D007F-8A34-4D21-BE31-7820BBC5041B}"/>
    <cellStyle name="Currency 3 2 2 3 2 5" xfId="8186" xr:uid="{846AE871-467B-4ACF-8EDA-C4BA9BB3060D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3" xfId="10451" xr:uid="{B6D422B1-28E4-4674-8F87-314D406BF887}"/>
    <cellStyle name="Currency 3 2 2 3 3 3" xfId="5248" xr:uid="{E19CE129-F9B4-42C6-8C26-F98378771B2C}"/>
    <cellStyle name="Currency 3 2 2 3 3 3 2" xfId="12595" xr:uid="{54A00AB8-488E-46C8-8B83-EA1A82603CFB}"/>
    <cellStyle name="Currency 3 2 2 3 3 4" xfId="8921" xr:uid="{7AD6005D-8E98-41B3-A41B-367ECCB91A03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3" xfId="10452" xr:uid="{418C3D56-7E03-45BF-A6DA-E90AE8DC67B4}"/>
    <cellStyle name="Currency 3 2 2 3 5" xfId="3967" xr:uid="{C7F66F12-EFE9-4D97-ADB5-D764F368AB67}"/>
    <cellStyle name="Currency 3 2 2 3 5 2" xfId="11314" xr:uid="{86020890-F9D2-47F9-A472-F39B182AD6BE}"/>
    <cellStyle name="Currency 3 2 2 3 6" xfId="7640" xr:uid="{E7C4699D-1A07-4CE9-AC96-333B8CAEC140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3" xfId="10453" xr:uid="{E99392E7-7362-4131-B911-D6335B82171C}"/>
    <cellStyle name="Currency 3 2 2 4 2 3" xfId="5249" xr:uid="{A9E7BE7A-1E38-4A7A-9602-E013F57003CC}"/>
    <cellStyle name="Currency 3 2 2 4 2 3 2" xfId="12596" xr:uid="{0354031F-1809-4192-908A-B414B845653F}"/>
    <cellStyle name="Currency 3 2 2 4 2 4" xfId="8922" xr:uid="{32EA1EB9-1F46-44ED-A9E8-2E7582D5D17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3" xfId="10454" xr:uid="{BC00B55C-2016-4842-AE3B-C16443A028F1}"/>
    <cellStyle name="Currency 3 2 2 4 4" xfId="4514" xr:uid="{A2D8AA68-E157-4EF8-8BC7-A046AF54AE77}"/>
    <cellStyle name="Currency 3 2 2 4 4 2" xfId="11861" xr:uid="{E51053CA-1AA4-4186-8336-7A16A15BF620}"/>
    <cellStyle name="Currency 3 2 2 4 5" xfId="8187" xr:uid="{977F4D1A-B471-4F06-A030-DD6813E6382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3" xfId="10455" xr:uid="{EA07F95C-538A-4CB5-B828-32AC3A585D70}"/>
    <cellStyle name="Currency 3 2 2 5 2 3" xfId="5250" xr:uid="{7929A01D-BFB7-414F-A8FE-5025B6558D7D}"/>
    <cellStyle name="Currency 3 2 2 5 2 3 2" xfId="12597" xr:uid="{D3B9993A-7A56-4B58-90E2-E0BB0151322F}"/>
    <cellStyle name="Currency 3 2 2 5 2 4" xfId="8923" xr:uid="{7109EF43-4AB4-4080-B18F-707E1ADEB5B6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3" xfId="10456" xr:uid="{71DE14C3-85A4-43CB-8189-C8A0E40D4522}"/>
    <cellStyle name="Currency 3 2 2 5 4" xfId="4145" xr:uid="{A042F3B0-D320-4692-8432-2502135022CB}"/>
    <cellStyle name="Currency 3 2 2 5 4 2" xfId="11492" xr:uid="{73CCA125-6FDD-4713-AB65-7CA23DAA2E8A}"/>
    <cellStyle name="Currency 3 2 2 5 5" xfId="7818" xr:uid="{8C6D929B-2348-42D7-A870-1E08176676B7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3" xfId="10457" xr:uid="{C4EEAA0D-46E4-4B96-ABB3-2E179503E273}"/>
    <cellStyle name="Currency 3 2 2 6 3" xfId="5251" xr:uid="{A2524699-1A91-4688-9BE2-D23EF98EDEAF}"/>
    <cellStyle name="Currency 3 2 2 6 3 2" xfId="12598" xr:uid="{D9C4B6C0-48B9-4F11-B3EB-8B63113B0924}"/>
    <cellStyle name="Currency 3 2 2 6 4" xfId="8924" xr:uid="{D3A28FF3-A826-4525-A680-399DEE27C3C7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3" xfId="10458" xr:uid="{107A2A42-7781-4CAA-87F3-7FACDC0C623A}"/>
    <cellStyle name="Currency 3 2 2 8" xfId="3777" xr:uid="{FDD6EFAE-545B-47DF-B436-69878BC8A737}"/>
    <cellStyle name="Currency 3 2 2 8 2" xfId="11124" xr:uid="{84F2606C-9A8E-4786-B6BD-75218B82DB9E}"/>
    <cellStyle name="Currency 3 2 2 9" xfId="7450" xr:uid="{C2E9E739-628F-4FF9-BA3A-90FFA87D5236}"/>
    <cellStyle name="Currency 3 2 3" xfId="63" xr:uid="{05299517-6EAE-43D8-B4FC-B7DCFAE8D3E8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3" xfId="10459" xr:uid="{1CCA0BF6-BF82-44CF-B6AB-C44A65BD6C0E}"/>
    <cellStyle name="Currency 3 2 3 2 2 2 2 3" xfId="5252" xr:uid="{71DBF8D5-C860-4644-A8CF-B2B8ADA85473}"/>
    <cellStyle name="Currency 3 2 3 2 2 2 2 3 2" xfId="12599" xr:uid="{9021CD40-B3EE-4818-A927-F2E52A4115F5}"/>
    <cellStyle name="Currency 3 2 3 2 2 2 2 4" xfId="8925" xr:uid="{49D68CD8-836C-4E7F-9D87-46E3ABD94419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3" xfId="10460" xr:uid="{E4D3C89C-4B0F-4370-8BFD-C39F36314109}"/>
    <cellStyle name="Currency 3 2 3 2 2 2 4" xfId="4515" xr:uid="{CD8F6141-F3E9-48FF-958C-99DDA4D164F6}"/>
    <cellStyle name="Currency 3 2 3 2 2 2 4 2" xfId="11862" xr:uid="{21F59068-F26E-4124-85D9-801F63C02CAB}"/>
    <cellStyle name="Currency 3 2 3 2 2 2 5" xfId="8188" xr:uid="{11F4B01B-E191-42DE-A977-8405BFC49DB9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3" xfId="10461" xr:uid="{FD3E9323-EAD3-4516-B22F-C3BB6D45CA22}"/>
    <cellStyle name="Currency 3 2 3 2 2 3 3" xfId="5253" xr:uid="{0190B32A-7FCB-4B84-9B09-23FA8DAA7FA2}"/>
    <cellStyle name="Currency 3 2 3 2 2 3 3 2" xfId="12600" xr:uid="{9CC2950D-E90D-40C2-B45F-D1E47DEB4FBF}"/>
    <cellStyle name="Currency 3 2 3 2 2 3 4" xfId="8926" xr:uid="{58456C0E-D29C-4091-8102-C92C1A3C3D2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3" xfId="10462" xr:uid="{392D5349-1A0A-497D-B24E-D1C89D0AC26D}"/>
    <cellStyle name="Currency 3 2 3 2 2 5" xfId="4080" xr:uid="{57256D26-57A5-4295-B4AF-4AF1DA1016E0}"/>
    <cellStyle name="Currency 3 2 3 2 2 5 2" xfId="11427" xr:uid="{082DCD37-3E6B-4723-A43F-FB3468C32A61}"/>
    <cellStyle name="Currency 3 2 3 2 2 6" xfId="7753" xr:uid="{1257CEB1-E4BE-4BBE-8677-E6C82F64630B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3" xfId="10463" xr:uid="{38949C71-2020-4D43-9CA1-63BAAC63EEB5}"/>
    <cellStyle name="Currency 3 2 3 2 3 2 3" xfId="5254" xr:uid="{34C7D78F-63C6-480E-8486-6792DC19865B}"/>
    <cellStyle name="Currency 3 2 3 2 3 2 3 2" xfId="12601" xr:uid="{AC171524-32B4-4C09-B17C-71046FD7480E}"/>
    <cellStyle name="Currency 3 2 3 2 3 2 4" xfId="8927" xr:uid="{97A15B92-2D2A-44AD-8BC4-7375FCB447A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3" xfId="10464" xr:uid="{BF4AF51F-EACF-4A84-9ACF-9C9328F622F4}"/>
    <cellStyle name="Currency 3 2 3 2 3 4" xfId="4516" xr:uid="{567D26F7-FCFF-484A-8A31-83C6203EBC96}"/>
    <cellStyle name="Currency 3 2 3 2 3 4 2" xfId="11863" xr:uid="{711F9E96-3912-4685-85F9-3B8FB6779F6B}"/>
    <cellStyle name="Currency 3 2 3 2 3 5" xfId="8189" xr:uid="{57DC2D2E-DF97-41BD-BA2D-8DE6EBA2C191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3" xfId="10465" xr:uid="{FBF7D50C-823F-48C1-8697-3248062C9D50}"/>
    <cellStyle name="Currency 3 2 3 2 4 2 3" xfId="5255" xr:uid="{A1D605DE-F8DB-434A-A2A8-CFF9BA14A315}"/>
    <cellStyle name="Currency 3 2 3 2 4 2 3 2" xfId="12602" xr:uid="{2F47AF95-A38B-425A-AC84-7B47EB42CEF9}"/>
    <cellStyle name="Currency 3 2 3 2 4 2 4" xfId="8928" xr:uid="{17B7DE7F-B6B6-4809-B1FB-8CC419E419FB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3" xfId="10466" xr:uid="{609A4CD1-3FFD-47DD-BEFD-81DE042DE9BD}"/>
    <cellStyle name="Currency 3 2 3 2 4 4" xfId="4258" xr:uid="{AC8A4A60-7771-4B34-BF87-32C46E16F395}"/>
    <cellStyle name="Currency 3 2 3 2 4 4 2" xfId="11605" xr:uid="{D4DCB66E-AAE2-4979-8247-0B9E2554C64B}"/>
    <cellStyle name="Currency 3 2 3 2 4 5" xfId="7931" xr:uid="{06FC9B26-A546-4258-802E-8AF8C51AFBDC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3" xfId="10467" xr:uid="{2090A083-7DE7-4C85-9ED5-A4126AE444E8}"/>
    <cellStyle name="Currency 3 2 3 2 5 3" xfId="5256" xr:uid="{B37A7917-0573-4434-ADBA-84BD79797514}"/>
    <cellStyle name="Currency 3 2 3 2 5 3 2" xfId="12603" xr:uid="{CBEFC091-CABF-47DB-BA21-7F69E7412779}"/>
    <cellStyle name="Currency 3 2 3 2 5 4" xfId="8929" xr:uid="{CDF3BDFC-F6CB-4E18-9448-5D31C5B2B0F2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3" xfId="10468" xr:uid="{C4C63B4C-47A4-48B5-A200-9FB66C7F4B2A}"/>
    <cellStyle name="Currency 3 2 3 2 7" xfId="3890" xr:uid="{64C37534-1DEA-44A1-9896-E4030E9C4D47}"/>
    <cellStyle name="Currency 3 2 3 2 7 2" xfId="11237" xr:uid="{5E87A26A-5254-4337-ADFF-A4F32F4BD6FE}"/>
    <cellStyle name="Currency 3 2 3 2 8" xfId="7563" xr:uid="{3A9CC340-4BEA-4672-A650-A7AB1BB41CE0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3" xfId="10469" xr:uid="{5DBFE525-945A-48DC-8C84-63B7272513B1}"/>
    <cellStyle name="Currency 3 2 3 3 2 2 3" xfId="5257" xr:uid="{28C9433D-FC1C-489E-9588-A0E226F410B0}"/>
    <cellStyle name="Currency 3 2 3 3 2 2 3 2" xfId="12604" xr:uid="{4BFEF787-845C-4684-B938-FD47B1407229}"/>
    <cellStyle name="Currency 3 2 3 3 2 2 4" xfId="8930" xr:uid="{B1AF5B3B-DD5E-44BF-910E-D8DE9127D3C9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3" xfId="10470" xr:uid="{C7D54FA8-FB0A-45C5-9E1A-769FFADA8BC1}"/>
    <cellStyle name="Currency 3 2 3 3 2 4" xfId="4517" xr:uid="{3DC30F1D-532D-4ACB-8007-8C7D5E577020}"/>
    <cellStyle name="Currency 3 2 3 3 2 4 2" xfId="11864" xr:uid="{CBFE1CCB-BEA8-4824-8A9C-E67573402CF0}"/>
    <cellStyle name="Currency 3 2 3 3 2 5" xfId="8190" xr:uid="{A2D6009B-3648-453F-8DF4-52B6988BE56D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3" xfId="10471" xr:uid="{D7AB7363-75E0-40D3-93C6-CD3222F8A102}"/>
    <cellStyle name="Currency 3 2 3 3 3 3" xfId="5258" xr:uid="{6EE2A278-5EB3-47CE-AABB-F100888A1BAE}"/>
    <cellStyle name="Currency 3 2 3 3 3 3 2" xfId="12605" xr:uid="{843CC0F7-A0B7-4E16-A2AE-91CAAB38DD43}"/>
    <cellStyle name="Currency 3 2 3 3 3 4" xfId="8931" xr:uid="{F168B8B7-FC62-429C-B6FA-7F150601F948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3" xfId="10472" xr:uid="{CDC42F66-90E5-48B8-917C-085333B1673E}"/>
    <cellStyle name="Currency 3 2 3 3 5" xfId="3968" xr:uid="{FC0FA864-E5AD-4DE9-B406-F8550247EE98}"/>
    <cellStyle name="Currency 3 2 3 3 5 2" xfId="11315" xr:uid="{B11A7958-751F-4B7F-84DD-76D569ED71F5}"/>
    <cellStyle name="Currency 3 2 3 3 6" xfId="7641" xr:uid="{B48CDA3A-99F8-4513-82F3-BC451F96424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3" xfId="10473" xr:uid="{C901D7A0-F07C-4C5D-9A6B-6188D3704283}"/>
    <cellStyle name="Currency 3 2 3 4 2 3" xfId="5259" xr:uid="{7B0FC7FC-30B3-4924-899A-ABAFA0F087BB}"/>
    <cellStyle name="Currency 3 2 3 4 2 3 2" xfId="12606" xr:uid="{3154A0E5-670D-4291-9CA8-7598E186AB20}"/>
    <cellStyle name="Currency 3 2 3 4 2 4" xfId="8932" xr:uid="{40BA296C-43BF-408C-9C1B-F7E403136797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3" xfId="10474" xr:uid="{B7293016-C29F-4A08-AED2-64D4D1329C05}"/>
    <cellStyle name="Currency 3 2 3 4 4" xfId="4518" xr:uid="{3853C884-9118-4CD0-8233-B790E4D71153}"/>
    <cellStyle name="Currency 3 2 3 4 4 2" xfId="11865" xr:uid="{56D6C3B2-9310-4C8C-AF3F-A634867FF149}"/>
    <cellStyle name="Currency 3 2 3 4 5" xfId="8191" xr:uid="{9175F5EA-9A11-44EF-A0BE-3558844CAA90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3" xfId="10475" xr:uid="{279C766C-9176-4771-9A80-95FA0DA43CF3}"/>
    <cellStyle name="Currency 3 2 3 5 2 3" xfId="5260" xr:uid="{957930BB-DBCA-4F45-A732-ADBFB1156BDD}"/>
    <cellStyle name="Currency 3 2 3 5 2 3 2" xfId="12607" xr:uid="{9861EFDA-A1BB-44C3-A1F9-FB4FEC19645A}"/>
    <cellStyle name="Currency 3 2 3 5 2 4" xfId="8933" xr:uid="{5423581E-68D1-4F94-9745-256B95E2FBA9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3" xfId="10476" xr:uid="{67FA3C2C-2895-4FFA-BF61-7DDC66C99AF2}"/>
    <cellStyle name="Currency 3 2 3 5 4" xfId="4146" xr:uid="{F6007D52-AC6D-409C-903C-F7C888913C99}"/>
    <cellStyle name="Currency 3 2 3 5 4 2" xfId="11493" xr:uid="{3C9209DC-49E5-4621-8819-67A3746BEB11}"/>
    <cellStyle name="Currency 3 2 3 5 5" xfId="7819" xr:uid="{BEBA1F3A-1BF0-4A20-86AC-C176F04CAD01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3" xfId="10477" xr:uid="{98668A97-AEC3-4032-956B-7FA81134AA72}"/>
    <cellStyle name="Currency 3 2 3 6 3" xfId="5261" xr:uid="{2D0E1F8A-4EB8-4AD7-BBEF-5B481E98BB6D}"/>
    <cellStyle name="Currency 3 2 3 6 3 2" xfId="12608" xr:uid="{D81F3563-4724-4910-9BB0-8DC19600DCC6}"/>
    <cellStyle name="Currency 3 2 3 6 4" xfId="8934" xr:uid="{139F0D6E-07F3-419E-B549-ACC6C18D9D2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3" xfId="10478" xr:uid="{309EE207-A682-4DBB-8FC3-A47785AE0E9F}"/>
    <cellStyle name="Currency 3 2 3 8" xfId="3778" xr:uid="{81FDB4AB-9627-4702-94C0-FBF0946D8C61}"/>
    <cellStyle name="Currency 3 2 3 8 2" xfId="11125" xr:uid="{BEEB70E2-C4F0-4378-932D-1D984D0BC99E}"/>
    <cellStyle name="Currency 3 2 3 9" xfId="7451" xr:uid="{4E8A371A-4957-41B8-AA9A-8F497240938A}"/>
    <cellStyle name="Currency 3 2 4" xfId="64" xr:uid="{F6B268A2-0074-4C80-9380-8E308D96AE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3" xfId="10479" xr:uid="{CDBF89D9-866E-4752-85D8-61C58927FDF0}"/>
    <cellStyle name="Currency 3 2 4 2 2 2 2 3" xfId="5262" xr:uid="{D7BC4E3D-20AE-451F-9EA9-2BE16A31BA83}"/>
    <cellStyle name="Currency 3 2 4 2 2 2 2 3 2" xfId="12609" xr:uid="{C51004E1-9BC8-4A44-98C5-E6DADBCB4D25}"/>
    <cellStyle name="Currency 3 2 4 2 2 2 2 4" xfId="8935" xr:uid="{A554FAA5-188A-4F97-8E41-7519A91D0010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3" xfId="10480" xr:uid="{BE783953-81C5-4FD1-B2FB-55545704059C}"/>
    <cellStyle name="Currency 3 2 4 2 2 2 4" xfId="4519" xr:uid="{A37A0159-0736-4343-9DF1-1ACDDE78E572}"/>
    <cellStyle name="Currency 3 2 4 2 2 2 4 2" xfId="11866" xr:uid="{0F6A84DB-7CAD-4414-B7DB-F3E55B6767A5}"/>
    <cellStyle name="Currency 3 2 4 2 2 2 5" xfId="8192" xr:uid="{6459137F-E215-4FB2-8F23-C416E83AD968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3" xfId="10481" xr:uid="{A23B54B6-0F0A-4996-9CF1-AA1B12184409}"/>
    <cellStyle name="Currency 3 2 4 2 2 3 3" xfId="5263" xr:uid="{E6510F35-108B-46DF-BB79-4DA1C614ACA7}"/>
    <cellStyle name="Currency 3 2 4 2 2 3 3 2" xfId="12610" xr:uid="{1725FABC-DA77-4271-9088-FF50C6575EDE}"/>
    <cellStyle name="Currency 3 2 4 2 2 3 4" xfId="8936" xr:uid="{7911C0D4-E50D-4FA7-B5AD-778EB87D7020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3" xfId="10482" xr:uid="{0F75C083-5D47-47D3-97C9-0DCFEC9B0445}"/>
    <cellStyle name="Currency 3 2 4 2 2 5" xfId="4030" xr:uid="{F2BFD47D-546B-429B-A3CE-E5FA50E04424}"/>
    <cellStyle name="Currency 3 2 4 2 2 5 2" xfId="11377" xr:uid="{34957BBD-FE80-4AF2-A7A8-3F8EB4F500D2}"/>
    <cellStyle name="Currency 3 2 4 2 2 6" xfId="7703" xr:uid="{184F39C5-B9E7-4FB4-A14F-5F7D53AAF5D4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3" xfId="10483" xr:uid="{7AF28336-7C6E-4891-BD1E-74D0A7106D03}"/>
    <cellStyle name="Currency 3 2 4 2 3 2 3" xfId="5264" xr:uid="{0DF9DF75-D184-49A2-AE06-18327747A00F}"/>
    <cellStyle name="Currency 3 2 4 2 3 2 3 2" xfId="12611" xr:uid="{B1ADAB1E-1031-4A90-9F29-A14C9ABCABB0}"/>
    <cellStyle name="Currency 3 2 4 2 3 2 4" xfId="8937" xr:uid="{37C0E0DA-08D3-4B72-B8E0-7CBE7C7FE143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3" xfId="10484" xr:uid="{67988167-9AF5-4734-AEF2-C440E487A1B4}"/>
    <cellStyle name="Currency 3 2 4 2 3 4" xfId="4520" xr:uid="{0ECCD9E2-56C8-4243-B254-5DE952F0E72B}"/>
    <cellStyle name="Currency 3 2 4 2 3 4 2" xfId="11867" xr:uid="{A8FCF2FA-974A-4CD6-830B-AC3670FB4917}"/>
    <cellStyle name="Currency 3 2 4 2 3 5" xfId="8193" xr:uid="{D09B1FA8-1DBC-4557-8CC0-F6771F95E0D5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3" xfId="10485" xr:uid="{BB6BE9C7-FDD1-4141-B0E5-37D0558C4C6A}"/>
    <cellStyle name="Currency 3 2 4 2 4 2 3" xfId="5265" xr:uid="{561749F5-46B0-4741-9B1A-93AD0BDF3BA2}"/>
    <cellStyle name="Currency 3 2 4 2 4 2 3 2" xfId="12612" xr:uid="{17A0C29D-8638-47D7-8972-C1C75034EC0F}"/>
    <cellStyle name="Currency 3 2 4 2 4 2 4" xfId="8938" xr:uid="{E9C0423F-1671-4624-A13E-97D78B11FF0D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3" xfId="10486" xr:uid="{2452F3A1-67A7-43F7-ACFB-FF4CC2D9B45A}"/>
    <cellStyle name="Currency 3 2 4 2 4 4" xfId="4208" xr:uid="{5EA1814F-FA75-4045-8855-FE3598ABE719}"/>
    <cellStyle name="Currency 3 2 4 2 4 4 2" xfId="11555" xr:uid="{919FCEC2-9F24-40DD-9951-8D6D8D110D20}"/>
    <cellStyle name="Currency 3 2 4 2 4 5" xfId="7881" xr:uid="{76A362E3-C3E0-420E-AA53-46C5D777140E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3" xfId="10487" xr:uid="{F5B99D55-3B77-4848-AECF-613DD17B5D6D}"/>
    <cellStyle name="Currency 3 2 4 2 5 3" xfId="5266" xr:uid="{32E35375-C625-4205-8F57-3A6B77E0B781}"/>
    <cellStyle name="Currency 3 2 4 2 5 3 2" xfId="12613" xr:uid="{B4DC476C-3DB8-4EA9-9FF3-A5B7E13F1C88}"/>
    <cellStyle name="Currency 3 2 4 2 5 4" xfId="8939" xr:uid="{5A23C15A-E8D5-4BE1-B34D-2CC75FBA944A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3" xfId="10488" xr:uid="{FED20346-47CE-45B9-89EB-6CEB8C548E71}"/>
    <cellStyle name="Currency 3 2 4 2 7" xfId="3840" xr:uid="{FFDD9D3C-61D4-44AA-9380-D0C43D8ADAA1}"/>
    <cellStyle name="Currency 3 2 4 2 7 2" xfId="11187" xr:uid="{00CEB9BF-AA23-4127-81A3-55297B3332DC}"/>
    <cellStyle name="Currency 3 2 4 2 8" xfId="7513" xr:uid="{A498041C-2EBE-4F28-A055-9FDDB7D4B7C5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3" xfId="10489" xr:uid="{D33FAB28-AE38-4E99-A3D7-FDC590336662}"/>
    <cellStyle name="Currency 3 2 4 3 2 2 3" xfId="5267" xr:uid="{4AD19FB3-0C74-490A-8FB7-F85D57088204}"/>
    <cellStyle name="Currency 3 2 4 3 2 2 3 2" xfId="12614" xr:uid="{EE5F1CBC-0868-46B4-88C3-BAE09972102B}"/>
    <cellStyle name="Currency 3 2 4 3 2 2 4" xfId="8940" xr:uid="{5C765536-FEF8-4981-922A-60B8ACA12790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3" xfId="10490" xr:uid="{6C72C75A-11E3-437F-BC83-67198544B4D7}"/>
    <cellStyle name="Currency 3 2 4 3 2 4" xfId="4521" xr:uid="{550DC600-6966-4F35-81C5-EDCB64B831E9}"/>
    <cellStyle name="Currency 3 2 4 3 2 4 2" xfId="11868" xr:uid="{B769A2DD-90CD-4BDF-BA91-02B997A5BB97}"/>
    <cellStyle name="Currency 3 2 4 3 2 5" xfId="8194" xr:uid="{B2A840BA-A3A8-47FD-A854-80D444119AEE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3" xfId="10491" xr:uid="{637AF9C0-EF12-41D0-8FD4-CDA78C533FE9}"/>
    <cellStyle name="Currency 3 2 4 3 3 3" xfId="5268" xr:uid="{BBF22E72-A72E-42A0-A9A2-C58AB98B27C2}"/>
    <cellStyle name="Currency 3 2 4 3 3 3 2" xfId="12615" xr:uid="{EB00FF19-D18A-41C2-BEA3-15319703E929}"/>
    <cellStyle name="Currency 3 2 4 3 3 4" xfId="8941" xr:uid="{087AFEDA-720B-45B1-85FD-9497D4C001EC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3" xfId="10492" xr:uid="{0DD18FCB-29C0-4798-8789-B3E3CAEDDE88}"/>
    <cellStyle name="Currency 3 2 4 3 5" xfId="3969" xr:uid="{6A499620-BA83-4422-9479-2848342575E5}"/>
    <cellStyle name="Currency 3 2 4 3 5 2" xfId="11316" xr:uid="{E16F2B5C-3372-4753-80CD-6FA564D539EE}"/>
    <cellStyle name="Currency 3 2 4 3 6" xfId="7642" xr:uid="{D57088B0-9C1B-4D52-9E94-7E50A1731357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3" xfId="10493" xr:uid="{55114F88-22F4-410D-AFCE-A54742ECC1B2}"/>
    <cellStyle name="Currency 3 2 4 4 2 3" xfId="5269" xr:uid="{3AFECB45-AB56-4A7B-98E4-845032064DEC}"/>
    <cellStyle name="Currency 3 2 4 4 2 3 2" xfId="12616" xr:uid="{CE115C82-CD96-424D-AC89-51DD79FF45A2}"/>
    <cellStyle name="Currency 3 2 4 4 2 4" xfId="8942" xr:uid="{5350723E-0966-4734-BC56-F511085745E6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3" xfId="10494" xr:uid="{ED9B63B5-8C70-487C-A9FF-3065D5801F54}"/>
    <cellStyle name="Currency 3 2 4 4 4" xfId="4522" xr:uid="{F7F7C890-EB25-48C4-A8C1-E8AAD16D2771}"/>
    <cellStyle name="Currency 3 2 4 4 4 2" xfId="11869" xr:uid="{A4D306F9-FE73-4350-952B-26F05F125F72}"/>
    <cellStyle name="Currency 3 2 4 4 5" xfId="8195" xr:uid="{6FCEB387-D5B6-450E-A6B1-90A5FE0A7093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3" xfId="10495" xr:uid="{0D7D103F-6E53-49BE-9A08-41FAD1BEB23A}"/>
    <cellStyle name="Currency 3 2 4 5 2 3" xfId="5270" xr:uid="{9693D329-743F-4940-9994-D8F6CDFFC12B}"/>
    <cellStyle name="Currency 3 2 4 5 2 3 2" xfId="12617" xr:uid="{B0542A8F-630E-421B-B79C-8FE4629859AB}"/>
    <cellStyle name="Currency 3 2 4 5 2 4" xfId="8943" xr:uid="{CBDF7E48-7F3A-4831-9ED0-0BCA395A5A8F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3" xfId="10496" xr:uid="{85B043A6-45D9-425A-A94C-866092131DCF}"/>
    <cellStyle name="Currency 3 2 4 5 4" xfId="4147" xr:uid="{8302982F-06D2-457E-AB05-D73A900659C4}"/>
    <cellStyle name="Currency 3 2 4 5 4 2" xfId="11494" xr:uid="{18F3E056-E417-4BE1-B7A1-DB213369D62F}"/>
    <cellStyle name="Currency 3 2 4 5 5" xfId="7820" xr:uid="{9B1C3446-CB2D-4CD5-84EB-0668DD558346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3" xfId="10497" xr:uid="{CF102E95-4E8F-47A5-B6FB-FFDD30880CA2}"/>
    <cellStyle name="Currency 3 2 4 6 3" xfId="5271" xr:uid="{73F52E80-3FEB-45C4-9801-07B121394DBA}"/>
    <cellStyle name="Currency 3 2 4 6 3 2" xfId="12618" xr:uid="{9EFD5F67-2C49-47BF-9D9E-75043949C5AB}"/>
    <cellStyle name="Currency 3 2 4 6 4" xfId="8944" xr:uid="{898C4FBD-3E0F-458B-B9B0-8004886DF6B0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3" xfId="10498" xr:uid="{100EA819-4607-4ABD-9550-A7410476D185}"/>
    <cellStyle name="Currency 3 2 4 8" xfId="3779" xr:uid="{E22310EE-1DBD-4413-BAA8-5C31022325E6}"/>
    <cellStyle name="Currency 3 2 4 8 2" xfId="11126" xr:uid="{B8D51007-F5FE-4D40-B6AD-447627C3AA29}"/>
    <cellStyle name="Currency 3 2 4 9" xfId="7452" xr:uid="{B1C0D4AB-7E07-45E9-88DA-E647BA6465F9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3" xfId="10499" xr:uid="{F5476A3D-2FF6-4510-B479-2704705A7249}"/>
    <cellStyle name="Currency 3 2 5 2 2 2 3" xfId="5272" xr:uid="{83ED9F02-BF8E-4986-936E-3E435C83D6CA}"/>
    <cellStyle name="Currency 3 2 5 2 2 2 3 2" xfId="12619" xr:uid="{A2A36C74-03CB-45F2-BDA5-92357AF56BFF}"/>
    <cellStyle name="Currency 3 2 5 2 2 2 4" xfId="8945" xr:uid="{7B01A387-3D98-47DF-9AFB-64B55496F581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3" xfId="10500" xr:uid="{46B9C2C1-8E57-45CA-A0C3-D6F3EF70B1CA}"/>
    <cellStyle name="Currency 3 2 5 2 2 4" xfId="4523" xr:uid="{D57CA49A-CA51-4219-BF21-6FB44EA57675}"/>
    <cellStyle name="Currency 3 2 5 2 2 4 2" xfId="11870" xr:uid="{E238B851-CF02-4F4D-8B52-CD0C2BDC08D0}"/>
    <cellStyle name="Currency 3 2 5 2 2 5" xfId="8196" xr:uid="{38A36891-B3F0-4DA0-AD04-67BC67047E5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3" xfId="10501" xr:uid="{E0AAD076-0CD4-40B3-A19D-9AE5B8A1BB62}"/>
    <cellStyle name="Currency 3 2 5 2 3 3" xfId="5273" xr:uid="{CDB46605-71F2-435D-9068-06944D0363C8}"/>
    <cellStyle name="Currency 3 2 5 2 3 3 2" xfId="12620" xr:uid="{B66A8774-D5F0-4BC1-B51D-9CFACCD1ABAE}"/>
    <cellStyle name="Currency 3 2 5 2 3 4" xfId="8946" xr:uid="{3A1CF690-4804-4EFA-A4A2-29C9DBC1BEF3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3" xfId="10502" xr:uid="{7B64CC21-88ED-4318-829F-D5C7E9BC932C}"/>
    <cellStyle name="Currency 3 2 5 2 5" xfId="4015" xr:uid="{241BFCD1-92F3-45DE-BC81-AC17E50A6229}"/>
    <cellStyle name="Currency 3 2 5 2 5 2" xfId="11362" xr:uid="{932B38D3-571E-48F1-991A-BD177946F65B}"/>
    <cellStyle name="Currency 3 2 5 2 6" xfId="7688" xr:uid="{A13C7797-9C90-4210-AAC1-AFB20050FA69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3" xfId="10503" xr:uid="{499EB568-0101-497C-A0A6-418B46DBF7B1}"/>
    <cellStyle name="Currency 3 2 5 3 2 3" xfId="5274" xr:uid="{E5F64812-C1A1-417A-A0E3-C651EE7DAF54}"/>
    <cellStyle name="Currency 3 2 5 3 2 3 2" xfId="12621" xr:uid="{BFC04569-9D97-46D4-8A8D-5497DDC4C502}"/>
    <cellStyle name="Currency 3 2 5 3 2 4" xfId="8947" xr:uid="{AE125848-9362-4EF4-A857-B2D60AF4F00E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3" xfId="10504" xr:uid="{A1672D9F-403B-4600-A542-90B31BCFE324}"/>
    <cellStyle name="Currency 3 2 5 3 4" xfId="4524" xr:uid="{86F9FE74-73AE-4AF3-827F-EF1A6611B4D7}"/>
    <cellStyle name="Currency 3 2 5 3 4 2" xfId="11871" xr:uid="{D8B79F8A-3320-4529-B8E3-2A7528649865}"/>
    <cellStyle name="Currency 3 2 5 3 5" xfId="8197" xr:uid="{F94CDBCF-98A8-49F5-AE6E-D7BD0569A431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3" xfId="10505" xr:uid="{AE933C97-07E9-4244-9C80-0AE8D3712F19}"/>
    <cellStyle name="Currency 3 2 5 4 2 3" xfId="5275" xr:uid="{AB31630C-B1C1-47FF-8BD1-0E8A9814E92A}"/>
    <cellStyle name="Currency 3 2 5 4 2 3 2" xfId="12622" xr:uid="{434CD562-FD05-4BC4-B639-8356E0E21896}"/>
    <cellStyle name="Currency 3 2 5 4 2 4" xfId="8948" xr:uid="{4C25915B-63A6-4936-A5E0-4044745B7AC9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3" xfId="10506" xr:uid="{D02D6BAA-CE0F-4ED2-B509-5D4C5E05C4C0}"/>
    <cellStyle name="Currency 3 2 5 4 4" xfId="4193" xr:uid="{D16CACC5-A14F-471D-ACC8-548C02AEDA24}"/>
    <cellStyle name="Currency 3 2 5 4 4 2" xfId="11540" xr:uid="{6A183B4B-2BEF-4B81-AFE7-1595CC31080E}"/>
    <cellStyle name="Currency 3 2 5 4 5" xfId="7866" xr:uid="{D0544DC8-AEFB-4271-BFA5-B5183297629D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3" xfId="10507" xr:uid="{EA16AFC1-7A84-4D0A-9090-01D4E7C8282F}"/>
    <cellStyle name="Currency 3 2 5 5 3" xfId="5276" xr:uid="{274A63E3-D0F0-4554-AC24-A2C556A3BE1D}"/>
    <cellStyle name="Currency 3 2 5 5 3 2" xfId="12623" xr:uid="{4F0C850F-A033-4FE1-A1C7-43D4F15F5AA6}"/>
    <cellStyle name="Currency 3 2 5 5 4" xfId="8949" xr:uid="{4361CD79-6682-4845-9E77-DC21F28C17B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3" xfId="10508" xr:uid="{9FFE3270-2001-449F-A841-9E3F4F0E51F7}"/>
    <cellStyle name="Currency 3 2 5 7" xfId="3825" xr:uid="{CE15D146-0AB4-4BA3-B949-3B1DC9192723}"/>
    <cellStyle name="Currency 3 2 5 7 2" xfId="11172" xr:uid="{0AA74718-26D1-436A-BEFF-3CBC779E370B}"/>
    <cellStyle name="Currency 3 2 5 8" xfId="7498" xr:uid="{DC33D893-5E0A-4696-803B-594F780233A5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3" xfId="10509" xr:uid="{20D0DA44-9638-4E68-9553-C694CCDAEBC9}"/>
    <cellStyle name="Currency 3 2 6 2 2 3" xfId="5277" xr:uid="{5A557A80-6339-4F61-A2FD-2F894A55A9C9}"/>
    <cellStyle name="Currency 3 2 6 2 2 3 2" xfId="12624" xr:uid="{649AE36B-A47E-431F-A6C2-3B2A70C5AFB8}"/>
    <cellStyle name="Currency 3 2 6 2 2 4" xfId="8950" xr:uid="{F041C3BC-7E6F-4E44-B76C-88293C755DCD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3" xfId="10510" xr:uid="{EB3EC3DA-9DD6-48FA-8233-6608F8755DD6}"/>
    <cellStyle name="Currency 3 2 6 2 4" xfId="4525" xr:uid="{443AB094-BF1D-46BC-A0BC-B3F5E1D8C88A}"/>
    <cellStyle name="Currency 3 2 6 2 4 2" xfId="11872" xr:uid="{20C1A89E-531A-4E4E-99DE-598E6F0A17C2}"/>
    <cellStyle name="Currency 3 2 6 2 5" xfId="8198" xr:uid="{B5FFC6E8-19D0-402D-920B-EC2849F019AE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3" xfId="10511" xr:uid="{90653CC0-F393-4337-935D-2C52D5D92469}"/>
    <cellStyle name="Currency 3 2 6 3 3" xfId="5278" xr:uid="{75BE0041-1FBA-48A8-B741-78EAC8DAE345}"/>
    <cellStyle name="Currency 3 2 6 3 3 2" xfId="12625" xr:uid="{A6947F25-EA7B-472A-A6E6-1636BF0ECCDE}"/>
    <cellStyle name="Currency 3 2 6 3 4" xfId="8951" xr:uid="{240DA0EF-331F-49EC-BD8F-A024CDD34B69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3" xfId="10512" xr:uid="{5E22EF83-7712-4F7A-BC06-FFEA82F7D488}"/>
    <cellStyle name="Currency 3 2 6 5" xfId="3966" xr:uid="{36A0A533-76AC-4883-9D14-1505F15AC32A}"/>
    <cellStyle name="Currency 3 2 6 5 2" xfId="11313" xr:uid="{B93C893E-2592-4A32-B097-F9537DF66955}"/>
    <cellStyle name="Currency 3 2 6 6" xfId="7639" xr:uid="{0F0F481F-7A59-429B-B949-79E1AC50B4F5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3" xfId="10513" xr:uid="{D4FDBFAB-990F-4FD7-9B95-260EE715EBF1}"/>
    <cellStyle name="Currency 3 2 7 2 3" xfId="5279" xr:uid="{7459E9D0-114A-467D-820A-F4E081A9FDBB}"/>
    <cellStyle name="Currency 3 2 7 2 3 2" xfId="12626" xr:uid="{4055CABC-3F64-46D9-B75D-9A71CDAB9B76}"/>
    <cellStyle name="Currency 3 2 7 2 4" xfId="8952" xr:uid="{438038D6-FB74-4AEB-A32C-BE70207C1BC3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3" xfId="10514" xr:uid="{DD48B2BC-B374-4CB1-915D-8E421FB3A063}"/>
    <cellStyle name="Currency 3 2 7 4" xfId="4526" xr:uid="{7BB8B387-6071-4109-BEAF-CD9EC8928B20}"/>
    <cellStyle name="Currency 3 2 7 4 2" xfId="11873" xr:uid="{B87B5282-F0A5-44A0-B486-5E4183D09372}"/>
    <cellStyle name="Currency 3 2 7 5" xfId="8199" xr:uid="{E2313E69-DA75-444C-80FE-F2B14205AD86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3" xfId="10515" xr:uid="{7B293919-15F6-4D5F-8FCE-50048B1BEC9E}"/>
    <cellStyle name="Currency 3 2 8 2 3" xfId="5280" xr:uid="{FA0E0DA7-40D5-419C-BD75-2418AC323613}"/>
    <cellStyle name="Currency 3 2 8 2 3 2" xfId="12627" xr:uid="{FFEDEC14-7B9A-431F-9720-F60CEB413906}"/>
    <cellStyle name="Currency 3 2 8 2 4" xfId="8953" xr:uid="{F1DA825B-C6A7-4C60-AB2C-964819F2239A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3" xfId="10516" xr:uid="{BC06E455-5F9B-4650-A03B-D5DC2A0A952B}"/>
    <cellStyle name="Currency 3 2 8 4" xfId="4144" xr:uid="{6C800C34-01EB-4F62-BC8F-8C8DA03C887B}"/>
    <cellStyle name="Currency 3 2 8 4 2" xfId="11491" xr:uid="{9AF2C6CD-4D98-4575-92DD-3662366EB083}"/>
    <cellStyle name="Currency 3 2 8 5" xfId="7817" xr:uid="{F3678603-1D0F-444C-B96A-8CA7A6255FF0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3" xfId="10517" xr:uid="{9427023A-D92A-4C82-BA3E-C972735C0A4D}"/>
    <cellStyle name="Currency 3 2 9 3" xfId="5281" xr:uid="{A7BF6B34-C5E7-4CA6-8250-8C81BD6BF7DC}"/>
    <cellStyle name="Currency 3 2 9 3 2" xfId="12628" xr:uid="{4A282D31-5952-4E68-B9D5-41FC109E166F}"/>
    <cellStyle name="Currency 3 2 9 4" xfId="8954" xr:uid="{156C9541-3222-40A6-9D1E-8190C75F6A40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3" xfId="10518" xr:uid="{AD771766-3FAA-49F5-9163-A65F21FE7A36}"/>
    <cellStyle name="Currency 3 3 11" xfId="3780" xr:uid="{0457AC65-3FC5-4B08-AA30-382CCEEB4348}"/>
    <cellStyle name="Currency 3 3 11 2" xfId="11127" xr:uid="{46EC382D-0C6F-4DDB-BCF4-3EB316836D6E}"/>
    <cellStyle name="Currency 3 3 12" xfId="7453" xr:uid="{EEE45B3C-9161-4C3E-B4E1-D8A0989281B1}"/>
    <cellStyle name="Currency 3 3 2" xfId="66" xr:uid="{FFE25D0F-3320-4D72-BAE6-8F403A0EBC52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3" xfId="10519" xr:uid="{470EA581-08EF-4841-80CF-02BC06C91F04}"/>
    <cellStyle name="Currency 3 3 2 2 2 2 2 3" xfId="5282" xr:uid="{BD06DD68-A274-458C-A91F-1242E41EC774}"/>
    <cellStyle name="Currency 3 3 2 2 2 2 2 3 2" xfId="12629" xr:uid="{8065F065-DCB4-4681-819C-4F8325A20268}"/>
    <cellStyle name="Currency 3 3 2 2 2 2 2 4" xfId="8955" xr:uid="{568F0B7F-3282-41DB-9B23-BAF524664815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3" xfId="10520" xr:uid="{BFB88E0C-09EB-468A-8C53-8121E624A18B}"/>
    <cellStyle name="Currency 3 3 2 2 2 2 4" xfId="4527" xr:uid="{8209C480-A3F6-40E5-B7F8-8790AFBFFD85}"/>
    <cellStyle name="Currency 3 3 2 2 2 2 4 2" xfId="11874" xr:uid="{88DCBCBB-095A-451C-8227-79AA44229C1B}"/>
    <cellStyle name="Currency 3 3 2 2 2 2 5" xfId="8200" xr:uid="{BE6CE35F-97E3-4678-A781-D9FC2DD0C9A6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3" xfId="10521" xr:uid="{51A670FF-8A2E-49A4-8673-9169670FE7BF}"/>
    <cellStyle name="Currency 3 3 2 2 2 3 3" xfId="5283" xr:uid="{0F9CC5C5-4846-4313-B52F-48019FFE2AE5}"/>
    <cellStyle name="Currency 3 3 2 2 2 3 3 2" xfId="12630" xr:uid="{E10A60DC-4858-4115-AF23-4775A37F2109}"/>
    <cellStyle name="Currency 3 3 2 2 2 3 4" xfId="8956" xr:uid="{203975CF-942C-4095-81C6-52D9797AC0D4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3" xfId="10522" xr:uid="{CD41332D-72FC-4B77-B913-89AC77B18DFF}"/>
    <cellStyle name="Currency 3 3 2 2 2 5" xfId="4052" xr:uid="{C47B1CB3-283D-4BA4-8E33-3B2202DD52A9}"/>
    <cellStyle name="Currency 3 3 2 2 2 5 2" xfId="11399" xr:uid="{C563145F-B79E-4A4D-9047-6931ED04B46F}"/>
    <cellStyle name="Currency 3 3 2 2 2 6" xfId="7725" xr:uid="{3E22BC4B-A5FA-4747-8A27-04FDED44CCA2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3" xfId="10523" xr:uid="{62B9E3F0-C977-413C-A01D-AF92BFA3E4CE}"/>
    <cellStyle name="Currency 3 3 2 2 3 2 3" xfId="5284" xr:uid="{51521B6D-5AD5-45EA-8452-55FDB54F5DB4}"/>
    <cellStyle name="Currency 3 3 2 2 3 2 3 2" xfId="12631" xr:uid="{56DABAAA-EE4E-45CE-BF5F-6EEAD13BF0A4}"/>
    <cellStyle name="Currency 3 3 2 2 3 2 4" xfId="8957" xr:uid="{176ABB68-EE38-49AE-BE55-E129E4AD3616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3" xfId="10524" xr:uid="{4B8BE0D6-24B1-44EE-833F-D328669E5E9A}"/>
    <cellStyle name="Currency 3 3 2 2 3 4" xfId="4528" xr:uid="{DB056464-B602-4804-84D4-934B5519D844}"/>
    <cellStyle name="Currency 3 3 2 2 3 4 2" xfId="11875" xr:uid="{30E6AA5D-6430-49DB-837C-793D28E08711}"/>
    <cellStyle name="Currency 3 3 2 2 3 5" xfId="8201" xr:uid="{33FD2143-4A34-4EF7-A039-F3116FC26D97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3" xfId="10525" xr:uid="{57393C01-C15F-4E72-91D5-DFB98B4E25A0}"/>
    <cellStyle name="Currency 3 3 2 2 4 2 3" xfId="5285" xr:uid="{7FACA770-6E25-435F-B0C4-390934249F91}"/>
    <cellStyle name="Currency 3 3 2 2 4 2 3 2" xfId="12632" xr:uid="{F0344A46-21AF-4230-AD67-7CFD5507CAE7}"/>
    <cellStyle name="Currency 3 3 2 2 4 2 4" xfId="8958" xr:uid="{ACB99228-3246-4B76-B703-C4BEFE2A4DD0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3" xfId="10526" xr:uid="{21E9D8F1-D8FF-4CBD-B721-B458BA52107C}"/>
    <cellStyle name="Currency 3 3 2 2 4 4" xfId="4230" xr:uid="{5290DE91-C870-4F40-8C72-C7E6292CC1BC}"/>
    <cellStyle name="Currency 3 3 2 2 4 4 2" xfId="11577" xr:uid="{6589206C-A8CF-4D13-9B2D-156559103013}"/>
    <cellStyle name="Currency 3 3 2 2 4 5" xfId="7903" xr:uid="{8BCB4133-D2BA-446D-BE70-FD5F562B79F3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3" xfId="10527" xr:uid="{BEC889A9-ED89-4A0B-98A7-5C47ECDB6802}"/>
    <cellStyle name="Currency 3 3 2 2 5 3" xfId="5286" xr:uid="{086EE1BC-9F58-4B90-82FB-DE4F0ED5AF94}"/>
    <cellStyle name="Currency 3 3 2 2 5 3 2" xfId="12633" xr:uid="{703FB616-2A6B-4369-A9D4-3FBA32874945}"/>
    <cellStyle name="Currency 3 3 2 2 5 4" xfId="8959" xr:uid="{02CEB3F0-DE1F-4215-8871-F6961E9A5714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3" xfId="10528" xr:uid="{35ACFB18-3610-4D98-8FC0-9E33FF1BAD82}"/>
    <cellStyle name="Currency 3 3 2 2 7" xfId="3862" xr:uid="{18424F4C-B945-4D79-B372-906286E5C96A}"/>
    <cellStyle name="Currency 3 3 2 2 7 2" xfId="11209" xr:uid="{34604B99-9842-4A5E-B8A8-67D16D6F56E2}"/>
    <cellStyle name="Currency 3 3 2 2 8" xfId="7535" xr:uid="{F68B0052-7ACB-471F-A30E-0C8193C1F45F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3" xfId="10529" xr:uid="{26002154-A52B-4D20-9C3F-065A404D55B9}"/>
    <cellStyle name="Currency 3 3 2 3 2 2 3" xfId="5287" xr:uid="{62D183A4-C831-46AE-A6F8-D63B27549E95}"/>
    <cellStyle name="Currency 3 3 2 3 2 2 3 2" xfId="12634" xr:uid="{81ECC722-78F0-435F-87D1-4D2CF32E8104}"/>
    <cellStyle name="Currency 3 3 2 3 2 2 4" xfId="8960" xr:uid="{1C233BCB-FAA1-4B02-916D-2BEA2E0E70F8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3" xfId="10530" xr:uid="{B6E7D107-4B87-4A98-BCAC-69A9B4E0E7B2}"/>
    <cellStyle name="Currency 3 3 2 3 2 4" xfId="4529" xr:uid="{5FD4C496-79B4-45F0-8652-57D9635D6A6C}"/>
    <cellStyle name="Currency 3 3 2 3 2 4 2" xfId="11876" xr:uid="{093C4FA1-029D-42B6-8D6B-A997D906E37E}"/>
    <cellStyle name="Currency 3 3 2 3 2 5" xfId="8202" xr:uid="{0EA3C936-E292-41F8-AEC6-4910BFE5EEE6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3" xfId="10531" xr:uid="{BF92E4A8-567C-418E-8242-03A2404D9338}"/>
    <cellStyle name="Currency 3 3 2 3 3 3" xfId="5288" xr:uid="{010860F5-02B6-444C-A0D5-7477B5DFE9EF}"/>
    <cellStyle name="Currency 3 3 2 3 3 3 2" xfId="12635" xr:uid="{A7FF6315-8633-4030-A999-36102226769D}"/>
    <cellStyle name="Currency 3 3 2 3 3 4" xfId="8961" xr:uid="{4A52540F-ED34-4591-BB64-8DF591703C6A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3" xfId="10532" xr:uid="{0BFFA98C-47F9-4CBF-86D7-A4CF550ECD19}"/>
    <cellStyle name="Currency 3 3 2 3 5" xfId="3971" xr:uid="{F64E8EEE-8F7D-4CCF-A919-AEA241D21B17}"/>
    <cellStyle name="Currency 3 3 2 3 5 2" xfId="11318" xr:uid="{05669606-6DAA-4418-8B37-28F7D6DA92AB}"/>
    <cellStyle name="Currency 3 3 2 3 6" xfId="7644" xr:uid="{9ED5BE26-54CA-44F6-A922-31C7FDC4524B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3" xfId="10533" xr:uid="{25252438-7ECE-4AE0-863F-50D7EB1CE4F8}"/>
    <cellStyle name="Currency 3 3 2 4 2 3" xfId="5289" xr:uid="{3E64F266-2E3C-4206-804F-E9247A7413E6}"/>
    <cellStyle name="Currency 3 3 2 4 2 3 2" xfId="12636" xr:uid="{BE92026C-D758-463E-81D0-37D8AB08B75A}"/>
    <cellStyle name="Currency 3 3 2 4 2 4" xfId="8962" xr:uid="{16838DE0-EC56-426B-A697-2EB0221DC61E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3" xfId="10534" xr:uid="{41B33D0C-828A-4E44-A998-2778A1625711}"/>
    <cellStyle name="Currency 3 3 2 4 4" xfId="4530" xr:uid="{6123ABDA-8B05-4881-B021-7CBA1C6EA1EE}"/>
    <cellStyle name="Currency 3 3 2 4 4 2" xfId="11877" xr:uid="{EF4D4176-45F7-43F5-A640-B4C467D71601}"/>
    <cellStyle name="Currency 3 3 2 4 5" xfId="8203" xr:uid="{D87F6697-BBBC-4536-BD97-04518A4E10E9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3" xfId="10535" xr:uid="{B474B8CE-C93D-4A3E-9083-1BC2D4FAD7EC}"/>
    <cellStyle name="Currency 3 3 2 5 2 3" xfId="5290" xr:uid="{9A57098E-0163-4B02-93B7-C6E26F82A3D0}"/>
    <cellStyle name="Currency 3 3 2 5 2 3 2" xfId="12637" xr:uid="{A93F15BD-DDD8-4CFE-8332-F2F68EBDE0C3}"/>
    <cellStyle name="Currency 3 3 2 5 2 4" xfId="8963" xr:uid="{FF8C31B9-2AF9-444A-B1A9-75B2127F02CD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3" xfId="10536" xr:uid="{8D2123CC-C4DB-4F49-9B22-E930984567F2}"/>
    <cellStyle name="Currency 3 3 2 5 4" xfId="4149" xr:uid="{B5AEE910-190D-4F30-B6FA-2C3C71F25AC8}"/>
    <cellStyle name="Currency 3 3 2 5 4 2" xfId="11496" xr:uid="{375A29CA-0025-4CD7-B609-126A978EE21B}"/>
    <cellStyle name="Currency 3 3 2 5 5" xfId="7822" xr:uid="{3A81F1D6-B0A0-495C-B9DB-265D4FFEA250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3" xfId="10537" xr:uid="{BB8565D8-BD86-497E-AB26-72152EE66CD7}"/>
    <cellStyle name="Currency 3 3 2 6 3" xfId="5291" xr:uid="{CFEA78A3-6B4D-40C1-BA6A-11AAD86DA467}"/>
    <cellStyle name="Currency 3 3 2 6 3 2" xfId="12638" xr:uid="{3C9A09DE-7AF3-414D-AD81-04E95638F264}"/>
    <cellStyle name="Currency 3 3 2 6 4" xfId="8964" xr:uid="{B25DC1B2-75EC-45E5-B119-CB947BFF1CA4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3" xfId="10538" xr:uid="{1777E7E0-99A2-49CF-B40E-54670E3B5182}"/>
    <cellStyle name="Currency 3 3 2 8" xfId="3781" xr:uid="{F73FCA84-04F5-4772-BC8B-0CA4A7038B13}"/>
    <cellStyle name="Currency 3 3 2 8 2" xfId="11128" xr:uid="{D64E6E56-F3C3-46AC-A02E-5FFC75D75773}"/>
    <cellStyle name="Currency 3 3 2 9" xfId="7454" xr:uid="{83CB0803-3555-44CC-B8D7-BA9F683DD88B}"/>
    <cellStyle name="Currency 3 3 3" xfId="67" xr:uid="{E658C5B8-77B6-4E4E-892D-CCC3DED696A7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3" xfId="10539" xr:uid="{D97F90BC-FE3A-4192-99EB-FB121E954BAA}"/>
    <cellStyle name="Currency 3 3 3 2 2 2 2 3" xfId="5292" xr:uid="{48DFFC18-3590-40EF-8A65-6E1BBEE6B031}"/>
    <cellStyle name="Currency 3 3 3 2 2 2 2 3 2" xfId="12639" xr:uid="{54BB807E-E8DD-419A-A90D-2C88B8FE35A6}"/>
    <cellStyle name="Currency 3 3 3 2 2 2 2 4" xfId="8965" xr:uid="{7A04F638-CA29-4125-9CAF-C8AB28D94CB0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3" xfId="10540" xr:uid="{2A016CF7-DB7F-4A0B-A12E-525F47572D1A}"/>
    <cellStyle name="Currency 3 3 3 2 2 2 4" xfId="4531" xr:uid="{67416DEE-9E85-47E6-AE09-EFDE712FB66A}"/>
    <cellStyle name="Currency 3 3 3 2 2 2 4 2" xfId="11878" xr:uid="{C9C264CF-72B4-424E-B31B-0AA69FF7EE31}"/>
    <cellStyle name="Currency 3 3 3 2 2 2 5" xfId="8204" xr:uid="{43356D2B-FAEF-42A8-88BB-B02F982CA380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3" xfId="10541" xr:uid="{2C834AB4-6C24-4B48-9A88-297A8CBD2578}"/>
    <cellStyle name="Currency 3 3 3 2 2 3 3" xfId="5293" xr:uid="{58E14706-A55C-48A5-8621-5C1A7C687F73}"/>
    <cellStyle name="Currency 3 3 3 2 2 3 3 2" xfId="12640" xr:uid="{B6751D4C-A4B2-4B63-90F6-313E24FDAA3C}"/>
    <cellStyle name="Currency 3 3 3 2 2 3 4" xfId="8966" xr:uid="{FDE70B8F-4941-4DE7-851C-3FB4FEECAFDF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3" xfId="10542" xr:uid="{805E2505-953D-46D0-AD9C-D06D7DE7DB6E}"/>
    <cellStyle name="Currency 3 3 3 2 2 5" xfId="4072" xr:uid="{B0E8D79F-F69A-46E9-AA06-8F42C8179581}"/>
    <cellStyle name="Currency 3 3 3 2 2 5 2" xfId="11419" xr:uid="{EACC216C-BF37-416E-896E-C53CB641B273}"/>
    <cellStyle name="Currency 3 3 3 2 2 6" xfId="7745" xr:uid="{3C6B4B43-0867-4B9B-91E2-3B955F776603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3" xfId="10543" xr:uid="{F9059BEE-8685-429A-BD55-D891E14776C6}"/>
    <cellStyle name="Currency 3 3 3 2 3 2 3" xfId="5294" xr:uid="{60AAD436-71B3-47A9-9E44-AA2BD59B3B73}"/>
    <cellStyle name="Currency 3 3 3 2 3 2 3 2" xfId="12641" xr:uid="{F160EABD-1B39-4A64-A6CE-C7901AAA2A89}"/>
    <cellStyle name="Currency 3 3 3 2 3 2 4" xfId="8967" xr:uid="{B76935B0-F18E-4365-A67D-365AD1983B6D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3" xfId="10544" xr:uid="{D5AD430C-79F1-4AD6-A890-EDAFCD1F0888}"/>
    <cellStyle name="Currency 3 3 3 2 3 4" xfId="4532" xr:uid="{9F2EC9BD-EC35-4A22-AAF4-B04F65195A87}"/>
    <cellStyle name="Currency 3 3 3 2 3 4 2" xfId="11879" xr:uid="{847C009D-C293-40D8-B9D5-CA7C5D746938}"/>
    <cellStyle name="Currency 3 3 3 2 3 5" xfId="8205" xr:uid="{E0EB7B38-C27E-4F1B-9AC9-0A6DB4EE0721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3" xfId="10545" xr:uid="{DA5598CC-D01D-4CBF-9ECC-8086F94ED27E}"/>
    <cellStyle name="Currency 3 3 3 2 4 2 3" xfId="5295" xr:uid="{BAE89D59-CD27-41F4-8113-9D86E173C1E3}"/>
    <cellStyle name="Currency 3 3 3 2 4 2 3 2" xfId="12642" xr:uid="{556A5989-9145-4978-A52F-8DD405217F8A}"/>
    <cellStyle name="Currency 3 3 3 2 4 2 4" xfId="8968" xr:uid="{96B67494-7DB6-4D91-803C-8C830205A7E8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3" xfId="10546" xr:uid="{165A03BD-7DE2-46C1-A03B-8802915BDEF1}"/>
    <cellStyle name="Currency 3 3 3 2 4 4" xfId="4250" xr:uid="{C7CB684D-5C26-49E6-86A5-1F384F866B29}"/>
    <cellStyle name="Currency 3 3 3 2 4 4 2" xfId="11597" xr:uid="{56DB1CA7-A407-4B5A-B6A2-A61505FEEE9F}"/>
    <cellStyle name="Currency 3 3 3 2 4 5" xfId="7923" xr:uid="{86D603FE-49C7-4DC0-8CEA-AC56F53D98B1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3" xfId="10547" xr:uid="{C075FDAC-8450-4A23-ACAA-859455B2A158}"/>
    <cellStyle name="Currency 3 3 3 2 5 3" xfId="5296" xr:uid="{D41D7A65-0C56-4615-B773-F8BAE1BC967D}"/>
    <cellStyle name="Currency 3 3 3 2 5 3 2" xfId="12643" xr:uid="{D8B81FDB-5E4C-46FB-BB39-7653391DBA1F}"/>
    <cellStyle name="Currency 3 3 3 2 5 4" xfId="8969" xr:uid="{3137FC22-B919-4144-A96A-1E354E0993C2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3" xfId="10548" xr:uid="{CB527DFC-5CE8-45A5-B581-5880214B5F8A}"/>
    <cellStyle name="Currency 3 3 3 2 7" xfId="3882" xr:uid="{BCA10C4C-7F26-4E50-BD5F-5EE1609CFCAE}"/>
    <cellStyle name="Currency 3 3 3 2 7 2" xfId="11229" xr:uid="{A3021A93-8D4E-47A2-BDA4-AF5378FD6D9D}"/>
    <cellStyle name="Currency 3 3 3 2 8" xfId="7555" xr:uid="{0F643B3F-EC55-45CA-8D87-082B1A01CCE0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3" xfId="10549" xr:uid="{197D3738-CE39-4AAF-8D4C-923767AEFEF0}"/>
    <cellStyle name="Currency 3 3 3 3 2 2 3" xfId="5297" xr:uid="{7AC137DD-0EBF-4A72-9EE7-02BBD674DED4}"/>
    <cellStyle name="Currency 3 3 3 3 2 2 3 2" xfId="12644" xr:uid="{81C9D12F-B39E-49D7-B742-308855D52E92}"/>
    <cellStyle name="Currency 3 3 3 3 2 2 4" xfId="8970" xr:uid="{7566FFD4-E4C1-482E-9C40-62B0299D628D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3" xfId="10550" xr:uid="{8A1EFAEC-B8AD-48E9-A8F3-B5BA20F600C1}"/>
    <cellStyle name="Currency 3 3 3 3 2 4" xfId="4533" xr:uid="{A16AAC93-3FF2-4006-ADE7-0B83634C4FE4}"/>
    <cellStyle name="Currency 3 3 3 3 2 4 2" xfId="11880" xr:uid="{5E6407CE-CB42-4103-B99F-08EBBE2C1FC1}"/>
    <cellStyle name="Currency 3 3 3 3 2 5" xfId="8206" xr:uid="{8DDBFACA-A725-4B69-86FF-F9623435E6B1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3" xfId="10551" xr:uid="{0F32F8CA-CDB7-47F2-BA17-55184F48BBB4}"/>
    <cellStyle name="Currency 3 3 3 3 3 3" xfId="5298" xr:uid="{4D3CF467-AA2B-4B52-A531-18BE3ABCC368}"/>
    <cellStyle name="Currency 3 3 3 3 3 3 2" xfId="12645" xr:uid="{DCB3D87C-36F2-4545-BB67-2CCDC1D39451}"/>
    <cellStyle name="Currency 3 3 3 3 3 4" xfId="8971" xr:uid="{8750D17D-916F-4FED-BE5A-D7318B7674D2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3" xfId="10552" xr:uid="{52645834-7559-4829-82F0-88A78B3EFF52}"/>
    <cellStyle name="Currency 3 3 3 3 5" xfId="3972" xr:uid="{B79AF6F9-52B6-4A5D-84B1-CE4AA278E97F}"/>
    <cellStyle name="Currency 3 3 3 3 5 2" xfId="11319" xr:uid="{F40D6F50-CDAA-413A-9CF4-E46F16F0E23F}"/>
    <cellStyle name="Currency 3 3 3 3 6" xfId="7645" xr:uid="{DA53D122-D993-47AB-B3FB-FC524D9628CD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3" xfId="10553" xr:uid="{9B1FA3DC-1F91-4DE1-986A-92A28A897C91}"/>
    <cellStyle name="Currency 3 3 3 4 2 3" xfId="5299" xr:uid="{A4AA3DB5-E39B-45EC-8C22-A640C73D8B2D}"/>
    <cellStyle name="Currency 3 3 3 4 2 3 2" xfId="12646" xr:uid="{F3E50018-80E5-4B66-BFB1-3C5B634204A2}"/>
    <cellStyle name="Currency 3 3 3 4 2 4" xfId="8972" xr:uid="{008C59FA-CEB3-4B4E-9AF1-4880513688B6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3" xfId="10554" xr:uid="{FACF4CDA-0995-4E50-A2E2-FFF624E43ABD}"/>
    <cellStyle name="Currency 3 3 3 4 4" xfId="4534" xr:uid="{A887BCB5-0094-4A05-B0CA-2F110511642F}"/>
    <cellStyle name="Currency 3 3 3 4 4 2" xfId="11881" xr:uid="{4CFB6787-D1CB-402D-AB4A-E76E7EAD92FD}"/>
    <cellStyle name="Currency 3 3 3 4 5" xfId="8207" xr:uid="{CD543F68-A32E-42B9-BC78-42D3742BACC6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3" xfId="10555" xr:uid="{5930D440-892E-4177-B193-FABD245B7034}"/>
    <cellStyle name="Currency 3 3 3 5 2 3" xfId="5300" xr:uid="{982072E2-6556-4BB8-8820-977DEC38BA22}"/>
    <cellStyle name="Currency 3 3 3 5 2 3 2" xfId="12647" xr:uid="{D9E4AE55-952D-4FC3-9B11-8713FB815E2E}"/>
    <cellStyle name="Currency 3 3 3 5 2 4" xfId="8973" xr:uid="{30113321-B5B2-498F-ACD9-5C86C02B10C4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3" xfId="10556" xr:uid="{1A58660B-6D10-4018-BB2F-C3A3365F0A5A}"/>
    <cellStyle name="Currency 3 3 3 5 4" xfId="4150" xr:uid="{B9CEA3BE-8411-455D-B793-7B4401C1D06D}"/>
    <cellStyle name="Currency 3 3 3 5 4 2" xfId="11497" xr:uid="{505ED15A-1323-4390-A909-6227BF7F700D}"/>
    <cellStyle name="Currency 3 3 3 5 5" xfId="7823" xr:uid="{F77069B0-772B-48E1-A90D-4E8135056414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3" xfId="10557" xr:uid="{D1D3EEED-6E97-467E-A8DE-6BC02055355E}"/>
    <cellStyle name="Currency 3 3 3 6 3" xfId="5301" xr:uid="{38320418-06B6-43C1-A2BA-4C46E64ECFE4}"/>
    <cellStyle name="Currency 3 3 3 6 3 2" xfId="12648" xr:uid="{FAC5085F-81EB-45D0-9F58-77291D5984BA}"/>
    <cellStyle name="Currency 3 3 3 6 4" xfId="8974" xr:uid="{B20F6C7E-3124-4630-922C-4A2A0588F9B8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3" xfId="10558" xr:uid="{27686FB7-5629-4335-A603-18A1AF6DFCD0}"/>
    <cellStyle name="Currency 3 3 3 8" xfId="3782" xr:uid="{6A54DEE2-C58B-49C7-B3BC-1BFFEDFA76E5}"/>
    <cellStyle name="Currency 3 3 3 8 2" xfId="11129" xr:uid="{F750D01B-17FC-4109-8FED-453EAA506F34}"/>
    <cellStyle name="Currency 3 3 3 9" xfId="7455" xr:uid="{D73F8B05-47AC-4945-A56D-69DDAF911927}"/>
    <cellStyle name="Currency 3 3 4" xfId="68" xr:uid="{E9432C29-B84B-4A66-9AE5-66364139233E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3" xfId="10559" xr:uid="{CF0ACCB2-82BC-4C70-8830-44B3381DD9D0}"/>
    <cellStyle name="Currency 3 3 4 2 2 2 2 3" xfId="5302" xr:uid="{A081A8BE-17BB-4A48-8016-9AA42F483949}"/>
    <cellStyle name="Currency 3 3 4 2 2 2 2 3 2" xfId="12649" xr:uid="{9AE51B45-CA87-426B-B0E5-E5F7BE8C6790}"/>
    <cellStyle name="Currency 3 3 4 2 2 2 2 4" xfId="8975" xr:uid="{BFB77ECD-457D-4065-95A9-14570F5428A4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3" xfId="10560" xr:uid="{B723E7E7-D3E5-4D2B-A820-19076D9C1C69}"/>
    <cellStyle name="Currency 3 3 4 2 2 2 4" xfId="4535" xr:uid="{74BAB9E8-B690-488C-A9F8-72D0AA82162A}"/>
    <cellStyle name="Currency 3 3 4 2 2 2 4 2" xfId="11882" xr:uid="{690D4E7B-5410-4DDA-B807-09D9519C27AC}"/>
    <cellStyle name="Currency 3 3 4 2 2 2 5" xfId="8208" xr:uid="{7E77CD1C-B057-4382-9074-E70A715E80A4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3" xfId="10561" xr:uid="{B1ED4402-7858-4696-B2EE-3F2C7FF96BD1}"/>
    <cellStyle name="Currency 3 3 4 2 2 3 3" xfId="5303" xr:uid="{9EA9C9CB-10D3-4599-B5F7-331018AD3496}"/>
    <cellStyle name="Currency 3 3 4 2 2 3 3 2" xfId="12650" xr:uid="{8DB85F46-204C-4CDD-B348-3DCE6D682902}"/>
    <cellStyle name="Currency 3 3 4 2 2 3 4" xfId="8976" xr:uid="{3C8528F8-2298-4886-A4C8-689989EA3522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3" xfId="10562" xr:uid="{A3CB55E4-D75E-458F-B378-65B1BA2430B9}"/>
    <cellStyle name="Currency 3 3 4 2 2 5" xfId="4038" xr:uid="{2B55F2D3-2C2C-4CCB-BD77-A67877941B22}"/>
    <cellStyle name="Currency 3 3 4 2 2 5 2" xfId="11385" xr:uid="{44E23284-7B89-4E39-A82A-97AF4665FD2B}"/>
    <cellStyle name="Currency 3 3 4 2 2 6" xfId="7711" xr:uid="{1499917D-DFEB-429C-8A02-4719CA48A665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3" xfId="10563" xr:uid="{67528E87-5D9A-4DAC-B393-206366E0B855}"/>
    <cellStyle name="Currency 3 3 4 2 3 2 3" xfId="5304" xr:uid="{55B1B818-E572-4978-BE09-DAED8F4E397D}"/>
    <cellStyle name="Currency 3 3 4 2 3 2 3 2" xfId="12651" xr:uid="{6E762D98-3D1E-48D9-8387-5ACA720A49C5}"/>
    <cellStyle name="Currency 3 3 4 2 3 2 4" xfId="8977" xr:uid="{DF409092-9CA8-4EB4-BF5E-23B0E46C9876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3" xfId="10564" xr:uid="{6599E85F-DB19-4EAC-B1E0-D637453FE020}"/>
    <cellStyle name="Currency 3 3 4 2 3 4" xfId="4536" xr:uid="{84CDED1D-3B90-4ADD-92A6-1A02A10B28B8}"/>
    <cellStyle name="Currency 3 3 4 2 3 4 2" xfId="11883" xr:uid="{8305B7E1-47FF-4829-A6F5-707C31868DDB}"/>
    <cellStyle name="Currency 3 3 4 2 3 5" xfId="8209" xr:uid="{E9932656-3ED5-4DF2-8240-B3C860821A81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3" xfId="10565" xr:uid="{A53A2213-DA92-4ABB-A698-B5EFAB1E71CD}"/>
    <cellStyle name="Currency 3 3 4 2 4 2 3" xfId="5305" xr:uid="{D1AEDB92-C933-41E8-AC8F-6EBF94BF05F2}"/>
    <cellStyle name="Currency 3 3 4 2 4 2 3 2" xfId="12652" xr:uid="{20053F35-69CF-4F64-BEC3-F2EFE7CFAB80}"/>
    <cellStyle name="Currency 3 3 4 2 4 2 4" xfId="8978" xr:uid="{075BB974-36BF-4288-987B-94F407CF2FB2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3" xfId="10566" xr:uid="{478428B9-F463-486C-BF30-C701392A503C}"/>
    <cellStyle name="Currency 3 3 4 2 4 4" xfId="4216" xr:uid="{B889ACA1-631B-417E-94D3-874DA4290BF7}"/>
    <cellStyle name="Currency 3 3 4 2 4 4 2" xfId="11563" xr:uid="{E431573C-D62B-49FB-9724-92FE41CA57E6}"/>
    <cellStyle name="Currency 3 3 4 2 4 5" xfId="7889" xr:uid="{6AC26F69-AA43-4058-B001-6B3CE69CAAB9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3" xfId="10567" xr:uid="{FDC33A29-644D-441E-9E9E-60F1D3FDFE2F}"/>
    <cellStyle name="Currency 3 3 4 2 5 3" xfId="5306" xr:uid="{BBCBD757-AA90-4200-A57B-D4F878548E7C}"/>
    <cellStyle name="Currency 3 3 4 2 5 3 2" xfId="12653" xr:uid="{6AF80160-F992-428E-8F3A-00C764747FDB}"/>
    <cellStyle name="Currency 3 3 4 2 5 4" xfId="8979" xr:uid="{A7223895-4532-40BC-8647-D1D4FC87BD72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3" xfId="10568" xr:uid="{7B49E8BF-51B2-443D-A1F4-A5890C2900B7}"/>
    <cellStyle name="Currency 3 3 4 2 7" xfId="3848" xr:uid="{F8C94AF8-81D7-4CAC-8BF7-6394E2413377}"/>
    <cellStyle name="Currency 3 3 4 2 7 2" xfId="11195" xr:uid="{4EAE90F4-E269-41F2-8007-92BBE571A882}"/>
    <cellStyle name="Currency 3 3 4 2 8" xfId="7521" xr:uid="{8F6C23BD-4A3F-47C7-89ED-342DDBB94D45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3" xfId="10569" xr:uid="{1D0749FA-401A-4E13-B3B2-A7E612EED273}"/>
    <cellStyle name="Currency 3 3 4 3 2 2 3" xfId="5307" xr:uid="{1B812179-CD4F-4F35-975E-D18443949A6E}"/>
    <cellStyle name="Currency 3 3 4 3 2 2 3 2" xfId="12654" xr:uid="{29D35731-04A5-4A9E-B524-8E0127EB7C25}"/>
    <cellStyle name="Currency 3 3 4 3 2 2 4" xfId="8980" xr:uid="{B397E9E1-65BC-4FDE-8705-2576D7E9AB89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3" xfId="10570" xr:uid="{38D38C28-0359-4CE6-8740-F5E59096BDC0}"/>
    <cellStyle name="Currency 3 3 4 3 2 4" xfId="4537" xr:uid="{E35D2BBA-1F5F-43AD-818C-273DDB9E3B3D}"/>
    <cellStyle name="Currency 3 3 4 3 2 4 2" xfId="11884" xr:uid="{21F731DA-8D43-4D4E-BE5A-03E47089964A}"/>
    <cellStyle name="Currency 3 3 4 3 2 5" xfId="8210" xr:uid="{9A07B041-6621-4F37-8C4C-93CC821D355D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3" xfId="10571" xr:uid="{1592795F-0273-40C4-91A9-8AD9EB24A7D3}"/>
    <cellStyle name="Currency 3 3 4 3 3 3" xfId="5308" xr:uid="{6AC9FC86-E824-4F1B-8FC1-8F6FADA06A91}"/>
    <cellStyle name="Currency 3 3 4 3 3 3 2" xfId="12655" xr:uid="{B483EDBD-3C1E-44C3-A760-343293F74C36}"/>
    <cellStyle name="Currency 3 3 4 3 3 4" xfId="8981" xr:uid="{2EEB6B58-0A71-43F1-9209-50343C8D7A14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3" xfId="10572" xr:uid="{3C13BEF9-1BC3-4631-831E-CAC17E642C23}"/>
    <cellStyle name="Currency 3 3 4 3 5" xfId="3973" xr:uid="{3EC3997D-A875-4D61-BFE7-5E79A1D32F90}"/>
    <cellStyle name="Currency 3 3 4 3 5 2" xfId="11320" xr:uid="{67771521-C86A-42CE-B583-2E6A05CCA23C}"/>
    <cellStyle name="Currency 3 3 4 3 6" xfId="7646" xr:uid="{C8CC7493-0571-43C8-92E2-932367842C3B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3" xfId="10573" xr:uid="{A03A15E8-1CC1-4C57-A277-9F4C7AB02E9E}"/>
    <cellStyle name="Currency 3 3 4 4 2 3" xfId="5309" xr:uid="{A222426E-B6F3-4D20-96BD-608340F60F0F}"/>
    <cellStyle name="Currency 3 3 4 4 2 3 2" xfId="12656" xr:uid="{23B84D35-21A5-4168-B280-2B27C5F1B06B}"/>
    <cellStyle name="Currency 3 3 4 4 2 4" xfId="8982" xr:uid="{82347B05-1E30-48DA-A8A7-9026551C7E2A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3" xfId="10574" xr:uid="{B2D6BABC-5D02-401E-B2CE-4AE89F110A89}"/>
    <cellStyle name="Currency 3 3 4 4 4" xfId="4538" xr:uid="{20B72904-EDBA-4239-BCEA-798868EA0EB3}"/>
    <cellStyle name="Currency 3 3 4 4 4 2" xfId="11885" xr:uid="{97925DFF-5A96-4639-B21F-D6A3613BE331}"/>
    <cellStyle name="Currency 3 3 4 4 5" xfId="8211" xr:uid="{02883798-9441-4DD6-AD24-EB288114130C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3" xfId="10575" xr:uid="{B691EEFD-C64A-4020-9968-A1C88189C040}"/>
    <cellStyle name="Currency 3 3 4 5 2 3" xfId="5310" xr:uid="{ECA9925D-E691-4349-A443-C3C41043DDD9}"/>
    <cellStyle name="Currency 3 3 4 5 2 3 2" xfId="12657" xr:uid="{63F210C1-BA08-4103-A6D8-5FE4E40E4101}"/>
    <cellStyle name="Currency 3 3 4 5 2 4" xfId="8983" xr:uid="{27128269-7538-4FE2-8894-F5224F2153FE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3" xfId="10576" xr:uid="{A87B897A-9CD0-43F8-A716-98E146BA19FC}"/>
    <cellStyle name="Currency 3 3 4 5 4" xfId="4151" xr:uid="{80F82A99-2C99-4A60-9CFA-3F7C61839FB4}"/>
    <cellStyle name="Currency 3 3 4 5 4 2" xfId="11498" xr:uid="{EA84FA3D-0F09-47BE-A20F-9E381F30F7DC}"/>
    <cellStyle name="Currency 3 3 4 5 5" xfId="7824" xr:uid="{236D5227-CA27-43F5-B2A3-259565900530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3" xfId="10577" xr:uid="{A8004BC3-C430-405F-B732-C5524B1B5B79}"/>
    <cellStyle name="Currency 3 3 4 6 3" xfId="5311" xr:uid="{2AC783B3-CED7-4E06-9444-D55C67A469EA}"/>
    <cellStyle name="Currency 3 3 4 6 3 2" xfId="12658" xr:uid="{7495FBAF-36BB-4EEF-A838-010081FAC4C7}"/>
    <cellStyle name="Currency 3 3 4 6 4" xfId="8984" xr:uid="{65E367BE-DDED-441E-B624-74BE2EC9B038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3" xfId="10578" xr:uid="{9D395ED3-49D6-4865-87D8-36BC272D5F27}"/>
    <cellStyle name="Currency 3 3 4 8" xfId="3783" xr:uid="{15ED2AC9-89C1-4347-A65E-1E0DF3CD09FB}"/>
    <cellStyle name="Currency 3 3 4 8 2" xfId="11130" xr:uid="{C2FDADA1-CC28-4526-B649-BCA091C1208E}"/>
    <cellStyle name="Currency 3 3 4 9" xfId="7456" xr:uid="{93BEB2D4-155C-48E4-B488-74EAB0F52BA5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3" xfId="10579" xr:uid="{41A4C63C-5ED5-4772-B278-28F675831289}"/>
    <cellStyle name="Currency 3 3 5 2 2 2 3" xfId="5312" xr:uid="{EBAD71BD-B6B5-4454-AF90-7DA338445082}"/>
    <cellStyle name="Currency 3 3 5 2 2 2 3 2" xfId="12659" xr:uid="{59D5E121-7AB6-44DE-BA97-8B9D00334321}"/>
    <cellStyle name="Currency 3 3 5 2 2 2 4" xfId="8985" xr:uid="{F66DC76F-24DC-461E-89D3-40765B1AEC5A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3" xfId="10580" xr:uid="{94C510FA-7A5F-4B2D-A5D8-FE879888FF0F}"/>
    <cellStyle name="Currency 3 3 5 2 2 4" xfId="4539" xr:uid="{5ED4738C-0CDF-4CD7-B161-16E78570F1FE}"/>
    <cellStyle name="Currency 3 3 5 2 2 4 2" xfId="11886" xr:uid="{30A25292-AAF1-415C-81A1-D0C4C61A3A59}"/>
    <cellStyle name="Currency 3 3 5 2 2 5" xfId="8212" xr:uid="{1156693B-B372-4C8E-BEB4-6F0E9CE7FAA6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3" xfId="10581" xr:uid="{E9E3AA27-DA68-4667-8FD7-A8F1E6113DD8}"/>
    <cellStyle name="Currency 3 3 5 2 3 3" xfId="5313" xr:uid="{CE897333-060F-411C-91E8-4DA866D67186}"/>
    <cellStyle name="Currency 3 3 5 2 3 3 2" xfId="12660" xr:uid="{1BFA45B0-8E73-446A-8766-4D51A94374EE}"/>
    <cellStyle name="Currency 3 3 5 2 3 4" xfId="8986" xr:uid="{F9A7DEA9-E869-4E3A-897C-D4D5E7920CFF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3" xfId="10582" xr:uid="{E0163217-1F3D-44E2-9882-22E1C387B125}"/>
    <cellStyle name="Currency 3 3 5 2 5" xfId="4007" xr:uid="{79F408AC-815A-4627-B925-FB97405A2943}"/>
    <cellStyle name="Currency 3 3 5 2 5 2" xfId="11354" xr:uid="{59380CAA-D414-4285-8896-9453D3BA513C}"/>
    <cellStyle name="Currency 3 3 5 2 6" xfId="7680" xr:uid="{0E735D88-04A4-456F-A75B-7D7F7577A71C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3" xfId="10583" xr:uid="{9A4E3421-8C76-4C31-8103-EA6EFB497F2E}"/>
    <cellStyle name="Currency 3 3 5 3 2 3" xfId="5314" xr:uid="{A7C2EE82-05E7-496E-AAE1-E23CA9D7BE55}"/>
    <cellStyle name="Currency 3 3 5 3 2 3 2" xfId="12661" xr:uid="{7D2225C6-E490-4BD9-A57F-D6FEF29591B6}"/>
    <cellStyle name="Currency 3 3 5 3 2 4" xfId="8987" xr:uid="{3A5CD593-E755-4888-A6D3-2E5E1F7489E0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3" xfId="10584" xr:uid="{13C1BF08-01DB-43C2-A647-3D8DD5A4BEC7}"/>
    <cellStyle name="Currency 3 3 5 3 4" xfId="4540" xr:uid="{77F91053-219C-4688-913A-54603CD93053}"/>
    <cellStyle name="Currency 3 3 5 3 4 2" xfId="11887" xr:uid="{89CC7617-52CB-4A3A-AA0D-FADE72E55587}"/>
    <cellStyle name="Currency 3 3 5 3 5" xfId="8213" xr:uid="{BC0A3689-A771-4DB9-B9DB-51A941A98E85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3" xfId="10585" xr:uid="{CADDC7C7-5AD5-42D0-ABB5-E3EC69237764}"/>
    <cellStyle name="Currency 3 3 5 4 2 3" xfId="5315" xr:uid="{601BE0B7-98CA-4E1E-97D9-80DA740B29D4}"/>
    <cellStyle name="Currency 3 3 5 4 2 3 2" xfId="12662" xr:uid="{79F25408-AEF4-4F62-B250-24A1E5E44C9C}"/>
    <cellStyle name="Currency 3 3 5 4 2 4" xfId="8988" xr:uid="{3D018581-5090-4981-B6B7-A05FFF369D1E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3" xfId="10586" xr:uid="{B4422447-C087-4747-BF4F-812F8B696068}"/>
    <cellStyle name="Currency 3 3 5 4 4" xfId="4185" xr:uid="{2165F72A-5DBC-4BDF-AAC9-E931A14B79CD}"/>
    <cellStyle name="Currency 3 3 5 4 4 2" xfId="11532" xr:uid="{B2A1153E-EAE1-4221-A259-283C8DE82AD9}"/>
    <cellStyle name="Currency 3 3 5 4 5" xfId="7858" xr:uid="{FDA29427-904A-440A-AFAC-86F12A1CAC1B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3" xfId="10587" xr:uid="{BECBE1E2-B54C-44FB-8D6A-4F0C69916C5F}"/>
    <cellStyle name="Currency 3 3 5 5 3" xfId="5316" xr:uid="{E5CB34D1-B3BB-431E-BA71-F3BE0D456B56}"/>
    <cellStyle name="Currency 3 3 5 5 3 2" xfId="12663" xr:uid="{83C4D499-AC01-4AE9-87C7-66BEEE843985}"/>
    <cellStyle name="Currency 3 3 5 5 4" xfId="8989" xr:uid="{06113E5D-803F-447F-9EFD-CC29F6D9503A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3" xfId="10588" xr:uid="{A35D5FC2-F8D2-42E7-B407-CEE93C7FCA06}"/>
    <cellStyle name="Currency 3 3 5 7" xfId="3817" xr:uid="{48913E68-38FF-4BB0-89F9-A2655957A826}"/>
    <cellStyle name="Currency 3 3 5 7 2" xfId="11164" xr:uid="{77CB2228-10AF-465A-95B3-B1DA664103F0}"/>
    <cellStyle name="Currency 3 3 5 8" xfId="7490" xr:uid="{C8CE300A-1742-4538-A9F2-D355DD01986D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3" xfId="10589" xr:uid="{3C1EEB22-B642-4AF8-98BD-DE2B72690021}"/>
    <cellStyle name="Currency 3 3 6 2 2 3" xfId="5317" xr:uid="{C1C36C23-7F7F-4058-8814-7EB5FAF51AA5}"/>
    <cellStyle name="Currency 3 3 6 2 2 3 2" xfId="12664" xr:uid="{E1DDEB2F-2BA1-4230-8B31-6E5BD26BB074}"/>
    <cellStyle name="Currency 3 3 6 2 2 4" xfId="8990" xr:uid="{5DEB15C1-30A7-4258-AF44-8BBB7FB4D4D8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3" xfId="10590" xr:uid="{E5427833-9BDB-4DB7-AB12-82A84AAC8E73}"/>
    <cellStyle name="Currency 3 3 6 2 4" xfId="4541" xr:uid="{7C8987B5-52BA-45E2-9B64-F45FC9DAA20B}"/>
    <cellStyle name="Currency 3 3 6 2 4 2" xfId="11888" xr:uid="{A995CF71-FCB4-4610-9FFD-3AE07E1B7CA8}"/>
    <cellStyle name="Currency 3 3 6 2 5" xfId="8214" xr:uid="{B52C6AB8-6E06-4BDC-80B9-30AFE5630FE9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3" xfId="10591" xr:uid="{C6B49045-0626-481E-8A91-A32AB5619BAF}"/>
    <cellStyle name="Currency 3 3 6 3 3" xfId="5318" xr:uid="{F3A79984-0DAF-48D8-946E-3A051A45425C}"/>
    <cellStyle name="Currency 3 3 6 3 3 2" xfId="12665" xr:uid="{BD6EAA6A-9B13-4085-B063-23B16013D3A8}"/>
    <cellStyle name="Currency 3 3 6 3 4" xfId="8991" xr:uid="{BC03CD40-B030-4427-A045-262436ED9A89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3" xfId="10592" xr:uid="{65421031-22C5-4566-A649-5C786B6E8AF3}"/>
    <cellStyle name="Currency 3 3 6 5" xfId="3970" xr:uid="{9CE0266A-5CB7-4273-AF50-135E8CC0DB7E}"/>
    <cellStyle name="Currency 3 3 6 5 2" xfId="11317" xr:uid="{CF02A5A4-679D-4D24-A3A6-EB18A195B07F}"/>
    <cellStyle name="Currency 3 3 6 6" xfId="7643" xr:uid="{556A245F-E4CA-40AD-8C69-AF7621C2FB29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3" xfId="10593" xr:uid="{D9665305-F54C-47A0-A4D5-2CEE05059B6E}"/>
    <cellStyle name="Currency 3 3 7 2 3" xfId="5319" xr:uid="{29D60B89-E057-4528-8661-A606B7B2CCBF}"/>
    <cellStyle name="Currency 3 3 7 2 3 2" xfId="12666" xr:uid="{7DF0DB59-5DDA-4848-AF1E-CDD7FB13DEFA}"/>
    <cellStyle name="Currency 3 3 7 2 4" xfId="8992" xr:uid="{6A3AEC36-7B97-4AD9-8ABE-E51682859F6F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3" xfId="10594" xr:uid="{ABBC1D66-44DB-46FE-97DA-9AF95EA0E5A4}"/>
    <cellStyle name="Currency 3 3 7 4" xfId="4542" xr:uid="{84A301F7-D857-4ADE-A5F1-4598AE29FB4B}"/>
    <cellStyle name="Currency 3 3 7 4 2" xfId="11889" xr:uid="{045D8AA7-B066-4FCA-99D2-CF9815C02918}"/>
    <cellStyle name="Currency 3 3 7 5" xfId="8215" xr:uid="{622DCF5E-076D-4F06-8C65-268CE20F267F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3" xfId="10595" xr:uid="{5930DD18-1071-4F96-BC85-75566A2B12ED}"/>
    <cellStyle name="Currency 3 3 8 2 3" xfId="5320" xr:uid="{2E27AA05-1ADB-4471-80F6-EE7FDE93B721}"/>
    <cellStyle name="Currency 3 3 8 2 3 2" xfId="12667" xr:uid="{E1D3AC0F-9F05-48FF-B39E-94D3A9FB2078}"/>
    <cellStyle name="Currency 3 3 8 2 4" xfId="8993" xr:uid="{2271A662-0C71-40D1-BCDA-E8DD5F128186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3" xfId="10596" xr:uid="{96EB0D0F-4AE4-4A40-BA4D-FF81E6B6FD64}"/>
    <cellStyle name="Currency 3 3 8 4" xfId="4148" xr:uid="{F4E82E34-A741-4350-9F77-776E00317529}"/>
    <cellStyle name="Currency 3 3 8 4 2" xfId="11495" xr:uid="{25E0E71A-6A52-4460-B235-6FE564FC516E}"/>
    <cellStyle name="Currency 3 3 8 5" xfId="7821" xr:uid="{8468A854-21A6-4CF7-8557-88CD90DBC8D4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3" xfId="10597" xr:uid="{930DF3BC-B2EF-4054-BCF5-0894166D33F4}"/>
    <cellStyle name="Currency 3 3 9 3" xfId="5321" xr:uid="{8B3BF1F4-312E-4AE8-B491-0783061035CF}"/>
    <cellStyle name="Currency 3 3 9 3 2" xfId="12668" xr:uid="{A087E513-7486-4649-86FB-5B2F29614445}"/>
    <cellStyle name="Currency 3 3 9 4" xfId="8994" xr:uid="{2720F5EF-7F6E-4A92-B699-F41BFFC72047}"/>
    <cellStyle name="Currency 3 4" xfId="69" xr:uid="{5BD6C798-6F80-4593-8000-8DC3C00645A8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3" xfId="10598" xr:uid="{923FF97F-836B-492B-A725-6B2CFD36F361}"/>
    <cellStyle name="Currency 3 4 2 2 2 2 3" xfId="5322" xr:uid="{02D5CAF6-2D9B-4948-887D-81237F251820}"/>
    <cellStyle name="Currency 3 4 2 2 2 2 3 2" xfId="12669" xr:uid="{2A93A5F6-7A9F-492B-BCB1-595954C89E02}"/>
    <cellStyle name="Currency 3 4 2 2 2 2 4" xfId="8995" xr:uid="{DC91D6AB-188C-4428-A9EF-A00977075C0B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3" xfId="10599" xr:uid="{650CD4F9-2455-4D43-BB04-A8A031E6FEF7}"/>
    <cellStyle name="Currency 3 4 2 2 2 4" xfId="4543" xr:uid="{A375AE91-7597-4BEA-AD81-5D481B1DA666}"/>
    <cellStyle name="Currency 3 4 2 2 2 4 2" xfId="11890" xr:uid="{D3016639-101D-46B8-A43D-63C51E3FB887}"/>
    <cellStyle name="Currency 3 4 2 2 2 5" xfId="8216" xr:uid="{74137F44-23A1-45F4-94B2-A9C0D94BF190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3" xfId="10600" xr:uid="{F13F92C1-1B8A-4430-903B-D93F63E7CA9F}"/>
    <cellStyle name="Currency 3 4 2 2 3 3" xfId="5323" xr:uid="{727D6A0C-BCCB-40AE-9F15-3C148ADF269C}"/>
    <cellStyle name="Currency 3 4 2 2 3 3 2" xfId="12670" xr:uid="{033186DB-E321-4657-88C0-60F2EBC9B54F}"/>
    <cellStyle name="Currency 3 4 2 2 3 4" xfId="8996" xr:uid="{DB8D5133-123C-4B96-B0B8-7670B278543D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3" xfId="10601" xr:uid="{C6288685-9608-457E-B61C-3AB6A1053F9C}"/>
    <cellStyle name="Currency 3 4 2 2 5" xfId="4046" xr:uid="{864B3454-E2AF-42FD-BA06-DAFE934F670A}"/>
    <cellStyle name="Currency 3 4 2 2 5 2" xfId="11393" xr:uid="{4C415FC8-CEB4-42C2-B491-DD87AB7FF035}"/>
    <cellStyle name="Currency 3 4 2 2 6" xfId="7719" xr:uid="{14250EC5-F206-4C14-B606-E59373C7CF36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3" xfId="10602" xr:uid="{7EFDF6A5-2B4D-4CF3-BFF1-7F0AF5B16E4A}"/>
    <cellStyle name="Currency 3 4 2 3 2 3" xfId="5324" xr:uid="{46A00970-F088-4E62-93FB-354D54CD2601}"/>
    <cellStyle name="Currency 3 4 2 3 2 3 2" xfId="12671" xr:uid="{14242FF3-95DA-4436-9CB4-357CC5D131C6}"/>
    <cellStyle name="Currency 3 4 2 3 2 4" xfId="8997" xr:uid="{0092E5F5-D9D2-4B2F-8A2A-31B6B4BE06A3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3" xfId="10603" xr:uid="{2546DB6D-BB92-4343-9E2D-617E8720F013}"/>
    <cellStyle name="Currency 3 4 2 3 4" xfId="4544" xr:uid="{B8C1E01B-E744-4805-AB32-30CAA1DFD166}"/>
    <cellStyle name="Currency 3 4 2 3 4 2" xfId="11891" xr:uid="{71193EE1-0E87-4639-8BC4-64E27E33CDEE}"/>
    <cellStyle name="Currency 3 4 2 3 5" xfId="8217" xr:uid="{F7ECBF8B-04B0-4F9A-9951-E65277182CFC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3" xfId="10604" xr:uid="{B560EE10-7F08-47C5-8E2E-8F01ECE480B4}"/>
    <cellStyle name="Currency 3 4 2 4 2 3" xfId="5325" xr:uid="{762714DF-6C62-4D25-BE8E-F78ABDFF7A6D}"/>
    <cellStyle name="Currency 3 4 2 4 2 3 2" xfId="12672" xr:uid="{C5A86D95-A5CD-46F5-873A-58A3460079DC}"/>
    <cellStyle name="Currency 3 4 2 4 2 4" xfId="8998" xr:uid="{CB23FEB2-551F-40ED-927F-F842F47B4FED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3" xfId="10605" xr:uid="{42D16F1F-F5A7-4806-A279-EEDFF45DBF72}"/>
    <cellStyle name="Currency 3 4 2 4 4" xfId="4224" xr:uid="{FCB75337-FE0C-4C6F-A4FA-0ACEB93C8C47}"/>
    <cellStyle name="Currency 3 4 2 4 4 2" xfId="11571" xr:uid="{B179FF44-AC7E-42F9-A9F4-8E54F40C2FD1}"/>
    <cellStyle name="Currency 3 4 2 4 5" xfId="7897" xr:uid="{B5A46A3B-5EA6-4FF3-812F-8E1450A00546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3" xfId="10606" xr:uid="{DF33E079-8382-4DF3-8D79-84546A2126DF}"/>
    <cellStyle name="Currency 3 4 2 5 3" xfId="5326" xr:uid="{C1698B4C-864F-4627-BEEC-7BEF0B8E146E}"/>
    <cellStyle name="Currency 3 4 2 5 3 2" xfId="12673" xr:uid="{303423A7-8E2A-4B8F-AB61-3BB3261A9766}"/>
    <cellStyle name="Currency 3 4 2 5 4" xfId="8999" xr:uid="{B65FAFE6-DECF-4830-A606-D78F22F65CD1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3" xfId="10607" xr:uid="{94B92A06-1623-4B60-A05A-092F1ED3F86D}"/>
    <cellStyle name="Currency 3 4 2 7" xfId="3856" xr:uid="{78683109-8B3C-4325-8DFB-F8F9DDA85CFA}"/>
    <cellStyle name="Currency 3 4 2 7 2" xfId="11203" xr:uid="{DD41C1F4-B143-470A-A877-1A3E2718AE57}"/>
    <cellStyle name="Currency 3 4 2 8" xfId="7529" xr:uid="{B336BEC5-0A52-4D83-A835-53C0234DF3C2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3" xfId="10608" xr:uid="{5C27B9A2-C639-491A-B375-E93574D23515}"/>
    <cellStyle name="Currency 3 4 3 2 2 3" xfId="5327" xr:uid="{90F577FB-828D-4053-8816-1C34EBD99EF9}"/>
    <cellStyle name="Currency 3 4 3 2 2 3 2" xfId="12674" xr:uid="{24DC4DFC-6312-4910-9A6D-A0EF1D8AC126}"/>
    <cellStyle name="Currency 3 4 3 2 2 4" xfId="9000" xr:uid="{887D8643-D864-44D6-8F06-A57BE4FD278C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3" xfId="10609" xr:uid="{B3743066-8638-499B-813D-83841162B5D9}"/>
    <cellStyle name="Currency 3 4 3 2 4" xfId="4545" xr:uid="{3B76C781-4DA5-4BFB-B292-0997BAEE838A}"/>
    <cellStyle name="Currency 3 4 3 2 4 2" xfId="11892" xr:uid="{245208B7-E238-4EC6-B0BD-F7E9406D13ED}"/>
    <cellStyle name="Currency 3 4 3 2 5" xfId="8218" xr:uid="{8E73A76E-F19A-41E9-A40A-3D24FA47DAFB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3" xfId="10610" xr:uid="{9A7873AD-D50A-4FA5-8851-8C688A474EF8}"/>
    <cellStyle name="Currency 3 4 3 3 3" xfId="5328" xr:uid="{641DEA4A-5761-4F59-9994-0F303BB65F84}"/>
    <cellStyle name="Currency 3 4 3 3 3 2" xfId="12675" xr:uid="{1FE76DAA-15C2-44C0-BE34-DADB1634ADB0}"/>
    <cellStyle name="Currency 3 4 3 3 4" xfId="9001" xr:uid="{5415583E-A40F-4F64-9AAB-3568444E896A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3" xfId="10611" xr:uid="{3E491C52-1F02-4DDE-929A-F331EE546520}"/>
    <cellStyle name="Currency 3 4 3 5" xfId="3974" xr:uid="{529A9763-D372-46B5-9F44-4822BD8457E2}"/>
    <cellStyle name="Currency 3 4 3 5 2" xfId="11321" xr:uid="{1ACE363B-C843-4BEE-9769-5A4A9D52F357}"/>
    <cellStyle name="Currency 3 4 3 6" xfId="7647" xr:uid="{11326149-BD73-45DE-BA96-1C362B5BB01A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3" xfId="10612" xr:uid="{4B65662C-8499-4EFC-9A78-3F86780403EC}"/>
    <cellStyle name="Currency 3 4 4 2 3" xfId="5329" xr:uid="{3D964006-F7FF-4D8E-926C-1C108452CA78}"/>
    <cellStyle name="Currency 3 4 4 2 3 2" xfId="12676" xr:uid="{3B5C940C-4C0E-4456-A268-620F8D8182FF}"/>
    <cellStyle name="Currency 3 4 4 2 4" xfId="9002" xr:uid="{36C2913D-259E-4EED-9ED4-FAF60BEB40E9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3" xfId="10613" xr:uid="{0AC2BE8A-FEBC-4792-8030-C037F0E3D653}"/>
    <cellStyle name="Currency 3 4 4 4" xfId="4546" xr:uid="{11C580DC-A29A-4D47-91F1-35789BA0E65C}"/>
    <cellStyle name="Currency 3 4 4 4 2" xfId="11893" xr:uid="{92B449AC-9B2A-4D07-8449-8F49E9B360D4}"/>
    <cellStyle name="Currency 3 4 4 5" xfId="8219" xr:uid="{A9E43589-D8E7-4FE1-86E9-18C9AFF3C8D6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3" xfId="10614" xr:uid="{11AC760F-BABF-4439-A793-BEE9ED3C4096}"/>
    <cellStyle name="Currency 3 4 5 2 3" xfId="5330" xr:uid="{8AD9339A-E082-4163-908B-614A63F98631}"/>
    <cellStyle name="Currency 3 4 5 2 3 2" xfId="12677" xr:uid="{97E1B410-66F9-43EB-9562-A723A8A39A3B}"/>
    <cellStyle name="Currency 3 4 5 2 4" xfId="9003" xr:uid="{AF6FFE15-4951-4613-AB13-AEAEEE8CB7A7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3" xfId="10615" xr:uid="{911FF01A-1329-4A4D-A4B6-EB5D4E1E83A1}"/>
    <cellStyle name="Currency 3 4 5 4" xfId="4152" xr:uid="{AB37CAB8-AA89-4C87-AD57-EECFD280086F}"/>
    <cellStyle name="Currency 3 4 5 4 2" xfId="11499" xr:uid="{7939643A-6C30-4850-B718-6A6447E4854F}"/>
    <cellStyle name="Currency 3 4 5 5" xfId="7825" xr:uid="{0BCB236C-36CB-4B03-AC64-2FDD86D8E908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3" xfId="10616" xr:uid="{8C754952-67CB-4E69-BB73-0EFD1D38E4C2}"/>
    <cellStyle name="Currency 3 4 6 3" xfId="5331" xr:uid="{227E839B-B79E-4225-AD8E-F05B725C467A}"/>
    <cellStyle name="Currency 3 4 6 3 2" xfId="12678" xr:uid="{16AC5669-A8BB-4BA6-9781-6484F456E345}"/>
    <cellStyle name="Currency 3 4 6 4" xfId="9004" xr:uid="{D13577C5-C984-413F-9247-A488F516FD26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3" xfId="10617" xr:uid="{36CDC3C8-53A4-47BB-8916-311F5E1F194B}"/>
    <cellStyle name="Currency 3 4 8" xfId="3784" xr:uid="{7917FD7A-7294-47A3-9A59-06B396A08F91}"/>
    <cellStyle name="Currency 3 4 8 2" xfId="11131" xr:uid="{A958DBE4-8136-46BD-B9F6-FEDA41AEE734}"/>
    <cellStyle name="Currency 3 4 9" xfId="7457" xr:uid="{B809D67F-AA6E-41B8-8A39-2A849C2B3747}"/>
    <cellStyle name="Currency 3 5" xfId="70" xr:uid="{57DD41C2-0183-4406-B800-7F518703D021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3" xfId="10618" xr:uid="{2EA57BCF-B948-4140-9B0F-9A6D0D7BCADA}"/>
    <cellStyle name="Currency 3 5 2 2 2 2 3" xfId="5332" xr:uid="{7861427F-4D45-465C-AFBE-B1C76CF5889B}"/>
    <cellStyle name="Currency 3 5 2 2 2 2 3 2" xfId="12679" xr:uid="{4CFF34DD-6EC2-4953-8271-A42E6C636A3F}"/>
    <cellStyle name="Currency 3 5 2 2 2 2 4" xfId="9005" xr:uid="{487A1EFE-32B2-4489-8D5B-77ADA4EA3F7B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3" xfId="10619" xr:uid="{CCB549DA-528D-4F1F-AA48-776F6D92E2C1}"/>
    <cellStyle name="Currency 3 5 2 2 2 4" xfId="4547" xr:uid="{C2A399FA-FD7B-44BC-B867-2698344C4D69}"/>
    <cellStyle name="Currency 3 5 2 2 2 4 2" xfId="11894" xr:uid="{1F64E9F2-F22E-46AB-95E9-ACE63672CBD5}"/>
    <cellStyle name="Currency 3 5 2 2 2 5" xfId="8220" xr:uid="{0DBEB6D8-300C-4A0B-ADEA-58A672563F13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3" xfId="10620" xr:uid="{15B5EAF2-A050-4BEA-9BEF-83C27E7A13F8}"/>
    <cellStyle name="Currency 3 5 2 2 3 3" xfId="5333" xr:uid="{E6892922-87F5-4BC2-9CA1-E67503326DFF}"/>
    <cellStyle name="Currency 3 5 2 2 3 3 2" xfId="12680" xr:uid="{F75517CB-B474-4287-9110-C0C6DEC66638}"/>
    <cellStyle name="Currency 3 5 2 2 3 4" xfId="9006" xr:uid="{E18BBE62-A4E4-4799-B6F2-078AA02C8EDE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3" xfId="10621" xr:uid="{1B186A55-3B37-48AC-A1FE-2DD9589A5D44}"/>
    <cellStyle name="Currency 3 5 2 2 5" xfId="4066" xr:uid="{AC53BBA2-668F-4A6E-962F-2344A5ECBD4C}"/>
    <cellStyle name="Currency 3 5 2 2 5 2" xfId="11413" xr:uid="{BFD8426D-C506-4A1E-92AB-852C6BD98B8D}"/>
    <cellStyle name="Currency 3 5 2 2 6" xfId="7739" xr:uid="{C709DE0F-1FBF-41D6-91FE-F2FA22A39705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3" xfId="10622" xr:uid="{78E97EEB-B828-441C-86B5-65FC3D1908C7}"/>
    <cellStyle name="Currency 3 5 2 3 2 3" xfId="5334" xr:uid="{57E0AE55-8F17-40D7-A1C7-3521C63881DF}"/>
    <cellStyle name="Currency 3 5 2 3 2 3 2" xfId="12681" xr:uid="{C337BB78-4013-49D0-86A3-88F74DF9A118}"/>
    <cellStyle name="Currency 3 5 2 3 2 4" xfId="9007" xr:uid="{785E5173-73B7-4EAE-9152-393037E1B94E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3" xfId="10623" xr:uid="{1DEFB7E1-82A3-4055-80D2-E68EC0E2C835}"/>
    <cellStyle name="Currency 3 5 2 3 4" xfId="4548" xr:uid="{08F5334C-853E-40A0-8432-8E92433C6052}"/>
    <cellStyle name="Currency 3 5 2 3 4 2" xfId="11895" xr:uid="{31CFC4A4-F523-4D36-8BA0-B23A03F09318}"/>
    <cellStyle name="Currency 3 5 2 3 5" xfId="8221" xr:uid="{91F4365F-878C-4F34-8C0E-F98B8DBDE1B0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3" xfId="10624" xr:uid="{DB09657B-2954-4F7C-8AA0-AE6B9D60D25F}"/>
    <cellStyle name="Currency 3 5 2 4 2 3" xfId="5335" xr:uid="{6ABE4A9C-7C94-42D2-921F-9002E74FD2A0}"/>
    <cellStyle name="Currency 3 5 2 4 2 3 2" xfId="12682" xr:uid="{19497666-5CC1-4C49-8FEB-1B8FB075D59F}"/>
    <cellStyle name="Currency 3 5 2 4 2 4" xfId="9008" xr:uid="{97AECC4A-19F4-4F51-8C7B-D47A6C1442BD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3" xfId="10625" xr:uid="{80D5A182-B96E-4253-881E-B072C436FC29}"/>
    <cellStyle name="Currency 3 5 2 4 4" xfId="4244" xr:uid="{5A2528BF-C8C4-4F17-8087-12CF7F7849E3}"/>
    <cellStyle name="Currency 3 5 2 4 4 2" xfId="11591" xr:uid="{CE95EF88-AD4B-4EDD-BE34-884DAAF99805}"/>
    <cellStyle name="Currency 3 5 2 4 5" xfId="7917" xr:uid="{C32D4105-190F-4E16-86E6-8300FDDD5DAB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3" xfId="10626" xr:uid="{C27A5474-953D-4FF4-96A0-7823CC2D2B17}"/>
    <cellStyle name="Currency 3 5 2 5 3" xfId="5336" xr:uid="{8F18ADAA-EC2D-4B0C-A5ED-C02EAD2BAFA5}"/>
    <cellStyle name="Currency 3 5 2 5 3 2" xfId="12683" xr:uid="{6FF8488B-F423-4939-A471-2D4A9D1F280C}"/>
    <cellStyle name="Currency 3 5 2 5 4" xfId="9009" xr:uid="{5D69A9DB-92BE-4E98-8C84-5C5EB1BA1D78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3" xfId="10627" xr:uid="{70CBBB6A-4619-4625-B161-2B99D4BB0E29}"/>
    <cellStyle name="Currency 3 5 2 7" xfId="3876" xr:uid="{14A90853-F6AC-4624-888F-E534699E9459}"/>
    <cellStyle name="Currency 3 5 2 7 2" xfId="11223" xr:uid="{377970D7-FAE5-4E32-A46A-890D69CBBEA6}"/>
    <cellStyle name="Currency 3 5 2 8" xfId="7549" xr:uid="{4CF1EDD5-ACF2-4856-8B2C-645A4F4604D9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3" xfId="10628" xr:uid="{BDDD39B3-1D8D-451B-A4AA-8EBC102D9236}"/>
    <cellStyle name="Currency 3 5 3 2 2 3" xfId="5337" xr:uid="{469D1A65-4AD9-4CAA-B8EB-5D6B118DCCEE}"/>
    <cellStyle name="Currency 3 5 3 2 2 3 2" xfId="12684" xr:uid="{691D0A63-ABE4-4558-8DCC-5025C2FAFBD1}"/>
    <cellStyle name="Currency 3 5 3 2 2 4" xfId="9010" xr:uid="{5214FE85-D66E-4A05-BDE4-B1E249C8388E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3" xfId="10629" xr:uid="{1E973311-B0A8-4475-991C-332959EE146D}"/>
    <cellStyle name="Currency 3 5 3 2 4" xfId="4549" xr:uid="{180D1509-7386-4944-B8F5-40E42BA1C890}"/>
    <cellStyle name="Currency 3 5 3 2 4 2" xfId="11896" xr:uid="{DB6EB970-6171-494C-BF0B-E480E8A3EC7C}"/>
    <cellStyle name="Currency 3 5 3 2 5" xfId="8222" xr:uid="{1D12F3A0-8E38-41E2-8030-3EC639657001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3" xfId="10630" xr:uid="{21A29FAC-BB32-4EDE-B1FC-FF2D823B3EAC}"/>
    <cellStyle name="Currency 3 5 3 3 3" xfId="5338" xr:uid="{B114A670-BAEC-4184-86BA-199DAE7D5FE4}"/>
    <cellStyle name="Currency 3 5 3 3 3 2" xfId="12685" xr:uid="{0BD21CDC-A488-411D-9A41-8D0E5C166F3F}"/>
    <cellStyle name="Currency 3 5 3 3 4" xfId="9011" xr:uid="{856C4BED-1E81-474E-86C7-FA8734C5CDAF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3" xfId="10631" xr:uid="{3736FE8D-2749-4B6B-A43C-05E1B63347AE}"/>
    <cellStyle name="Currency 3 5 3 5" xfId="3975" xr:uid="{BD23F4D9-FAF9-43CA-9361-01470459EFC2}"/>
    <cellStyle name="Currency 3 5 3 5 2" xfId="11322" xr:uid="{1A453C48-E0E7-4E82-8003-7D97AA3FA1F2}"/>
    <cellStyle name="Currency 3 5 3 6" xfId="7648" xr:uid="{4A256F05-EB13-4679-8A4F-F35B00C83D4E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3" xfId="10632" xr:uid="{E74853C0-BC23-4FD9-91F7-C3955C3ABD12}"/>
    <cellStyle name="Currency 3 5 4 2 3" xfId="5339" xr:uid="{EFCDFF1C-804B-4ACC-845C-2970565BFC9C}"/>
    <cellStyle name="Currency 3 5 4 2 3 2" xfId="12686" xr:uid="{923A364D-6E73-420C-AA9B-F6DB32F277E6}"/>
    <cellStyle name="Currency 3 5 4 2 4" xfId="9012" xr:uid="{9D429D6C-B057-416D-8FDA-3A913FEA76B9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3" xfId="10633" xr:uid="{68ED3AF4-738E-4E4B-BAD5-3DA59F26AA34}"/>
    <cellStyle name="Currency 3 5 4 4" xfId="4550" xr:uid="{724751F9-3906-47D8-B93A-99796E6008B6}"/>
    <cellStyle name="Currency 3 5 4 4 2" xfId="11897" xr:uid="{21B657FB-C5A7-492D-9321-66F42A8733CA}"/>
    <cellStyle name="Currency 3 5 4 5" xfId="8223" xr:uid="{44C6C8AB-3FB6-4BE0-AB5D-5E20BECF8CE1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3" xfId="10634" xr:uid="{AF186B6C-7081-4F5B-84D9-2666439B059D}"/>
    <cellStyle name="Currency 3 5 5 2 3" xfId="5340" xr:uid="{67584044-95DB-47F6-B596-6D7022AB961C}"/>
    <cellStyle name="Currency 3 5 5 2 3 2" xfId="12687" xr:uid="{EE5AF53D-5D42-4783-8D55-411D4979DF8E}"/>
    <cellStyle name="Currency 3 5 5 2 4" xfId="9013" xr:uid="{A368E8BF-347F-4BBE-A60E-70FD4EE8E547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3" xfId="10635" xr:uid="{71623A0F-B59E-45CA-A07A-3F8054690487}"/>
    <cellStyle name="Currency 3 5 5 4" xfId="4153" xr:uid="{A461CD78-F9C9-4BBA-8FCA-AA1F48614822}"/>
    <cellStyle name="Currency 3 5 5 4 2" xfId="11500" xr:uid="{14B29845-A057-4F58-9038-5E5BD703E2CA}"/>
    <cellStyle name="Currency 3 5 5 5" xfId="7826" xr:uid="{1A882F8B-8B79-472F-BC5C-83CCB54EABB5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3" xfId="10636" xr:uid="{80E22E69-8532-4B3E-9A90-9D573B5BE3B9}"/>
    <cellStyle name="Currency 3 5 6 3" xfId="5341" xr:uid="{56919A28-A7DA-4B4E-9563-FC41DC942151}"/>
    <cellStyle name="Currency 3 5 6 3 2" xfId="12688" xr:uid="{8F2FBE25-CB2E-466B-B1B5-040C3EA52442}"/>
    <cellStyle name="Currency 3 5 6 4" xfId="9014" xr:uid="{61233B4C-0057-4166-9EF8-83FF8972F251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3" xfId="10637" xr:uid="{0BBC339C-C3FF-4B43-9474-271CE21842F0}"/>
    <cellStyle name="Currency 3 5 8" xfId="3785" xr:uid="{3D20801F-403F-45ED-BBE4-4C7D82A879DD}"/>
    <cellStyle name="Currency 3 5 8 2" xfId="11132" xr:uid="{838B0A24-A088-4BE9-9637-9697B0490244}"/>
    <cellStyle name="Currency 3 5 9" xfId="7458" xr:uid="{E1A6FE96-2B82-4901-8911-6A56710F3FCB}"/>
    <cellStyle name="Currency 3 6" xfId="71" xr:uid="{14202323-7AC2-4CBB-92CD-14341FEF97DB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3" xfId="10638" xr:uid="{F907E2DF-6108-462E-BB78-AAD8DB26A211}"/>
    <cellStyle name="Currency 3 6 2 2 2 2 3" xfId="5342" xr:uid="{99952D83-50AA-4373-BF80-DBB27B5CCCEB}"/>
    <cellStyle name="Currency 3 6 2 2 2 2 3 2" xfId="12689" xr:uid="{3A621562-B221-4517-8300-459DEFD999B7}"/>
    <cellStyle name="Currency 3 6 2 2 2 2 4" xfId="9015" xr:uid="{160C0852-FE11-45B8-948F-09982BABDB64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3" xfId="10639" xr:uid="{9BFE7BF5-E1FC-490A-B27F-59A4A14AA2CF}"/>
    <cellStyle name="Currency 3 6 2 2 2 4" xfId="4551" xr:uid="{422B8243-12D1-47FB-9546-EB7FD2ADA565}"/>
    <cellStyle name="Currency 3 6 2 2 2 4 2" xfId="11898" xr:uid="{754ED0E4-363E-4950-BEB6-FD5C7A0FFB19}"/>
    <cellStyle name="Currency 3 6 2 2 2 5" xfId="8224" xr:uid="{62722D98-C171-43F2-A024-84C1B3F4ECEA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3" xfId="10640" xr:uid="{1BD2A816-4868-4BD9-818B-EF42F1AB994A}"/>
    <cellStyle name="Currency 3 6 2 2 3 3" xfId="5343" xr:uid="{6B7ED888-7B7F-4A68-8D58-32E8435C7068}"/>
    <cellStyle name="Currency 3 6 2 2 3 3 2" xfId="12690" xr:uid="{8EFAA295-AFF8-4BF1-BE6E-3D2CE515F163}"/>
    <cellStyle name="Currency 3 6 2 2 3 4" xfId="9016" xr:uid="{0FE49EFE-4414-4DA9-81DF-11D07CF26F05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3" xfId="10641" xr:uid="{D4AC7A20-712A-45E1-BB47-3F6DA2D48A13}"/>
    <cellStyle name="Currency 3 6 2 2 5" xfId="4022" xr:uid="{46A97A02-4511-4FFA-BBC8-8C95ABA86C2A}"/>
    <cellStyle name="Currency 3 6 2 2 5 2" xfId="11369" xr:uid="{025E2324-7E82-4A02-B1A5-C6B26B678DF1}"/>
    <cellStyle name="Currency 3 6 2 2 6" xfId="7695" xr:uid="{38C53B84-DD5C-47C2-9E95-A13C85368468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3" xfId="10642" xr:uid="{6CE3377D-CD41-4D13-9278-39B0E8AE29A6}"/>
    <cellStyle name="Currency 3 6 2 3 2 3" xfId="5344" xr:uid="{F1FE7942-4A70-4276-BD73-E231FDB459DC}"/>
    <cellStyle name="Currency 3 6 2 3 2 3 2" xfId="12691" xr:uid="{AEA8667C-5646-41BB-89BC-5D163476F522}"/>
    <cellStyle name="Currency 3 6 2 3 2 4" xfId="9017" xr:uid="{EC6BF008-0861-4F3C-B23F-B601C3AFF13D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3" xfId="10643" xr:uid="{373952D1-CE8D-47E4-B4E5-2CAEEECB1DE3}"/>
    <cellStyle name="Currency 3 6 2 3 4" xfId="4552" xr:uid="{6C26A757-34CE-4D40-B44C-7C05973438B6}"/>
    <cellStyle name="Currency 3 6 2 3 4 2" xfId="11899" xr:uid="{22104601-D37F-4B15-80DC-995832624A47}"/>
    <cellStyle name="Currency 3 6 2 3 5" xfId="8225" xr:uid="{6D5EBFDB-A3B5-45E6-8200-1D9D67EC3E8D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3" xfId="10644" xr:uid="{26DA12DE-840E-4BDE-9099-002694E4C468}"/>
    <cellStyle name="Currency 3 6 2 4 2 3" xfId="5345" xr:uid="{8D7C7CA6-B3D5-4B1E-84CA-547D40731637}"/>
    <cellStyle name="Currency 3 6 2 4 2 3 2" xfId="12692" xr:uid="{A842D9E4-DD14-4E77-A515-58A26BACB559}"/>
    <cellStyle name="Currency 3 6 2 4 2 4" xfId="9018" xr:uid="{BC4A9235-C99C-488F-AE80-DB2031DE3FDB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3" xfId="10645" xr:uid="{DE3C8D71-75A3-42B8-9357-4AD7A047CFC3}"/>
    <cellStyle name="Currency 3 6 2 4 4" xfId="4200" xr:uid="{6F2ADE62-A2F9-45BF-97D8-2F6F5780038A}"/>
    <cellStyle name="Currency 3 6 2 4 4 2" xfId="11547" xr:uid="{9F8B2638-64AB-4FEB-9FA1-DB38BDDF35B8}"/>
    <cellStyle name="Currency 3 6 2 4 5" xfId="7873" xr:uid="{E628638E-664D-4723-A736-E72E2FEAE627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3" xfId="10646" xr:uid="{4E3792D5-958F-4461-AA19-B0205DD48DE4}"/>
    <cellStyle name="Currency 3 6 2 5 3" xfId="5346" xr:uid="{A00B13AF-2D65-47DF-9B0F-87F7CD2531B0}"/>
    <cellStyle name="Currency 3 6 2 5 3 2" xfId="12693" xr:uid="{6CABFC5D-E4FE-420F-B838-54960D4ED5D7}"/>
    <cellStyle name="Currency 3 6 2 5 4" xfId="9019" xr:uid="{44489FAB-D182-496D-AA9D-1FBD07595CF0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3" xfId="10647" xr:uid="{C0866C8A-9323-4357-B148-83B134E1B67C}"/>
    <cellStyle name="Currency 3 6 2 7" xfId="3832" xr:uid="{B7DA3060-44F7-4F26-9A99-D748E944901A}"/>
    <cellStyle name="Currency 3 6 2 7 2" xfId="11179" xr:uid="{05AF5CEF-8B0F-4011-9D44-C8CAE31DF8B9}"/>
    <cellStyle name="Currency 3 6 2 8" xfId="7505" xr:uid="{D89DD8D9-BBD3-42C7-A6AC-3CE5D25C904E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3" xfId="10648" xr:uid="{B5F96CEA-2C07-43F9-9260-1D6DBD02565B}"/>
    <cellStyle name="Currency 3 6 3 2 2 3" xfId="5347" xr:uid="{36DA4C38-95EA-4B1B-899B-C67F9BC4B0CA}"/>
    <cellStyle name="Currency 3 6 3 2 2 3 2" xfId="12694" xr:uid="{41C9BE0A-56C3-464E-93CC-B37566BAC30C}"/>
    <cellStyle name="Currency 3 6 3 2 2 4" xfId="9020" xr:uid="{E579A830-D8BD-486D-8ACC-F54C22EB3CCC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3" xfId="10649" xr:uid="{15BF8495-67AF-4385-ACBB-44CAB0DD365D}"/>
    <cellStyle name="Currency 3 6 3 2 4" xfId="4553" xr:uid="{207EFF03-5CD9-42D5-AC4F-9D864E1B04B7}"/>
    <cellStyle name="Currency 3 6 3 2 4 2" xfId="11900" xr:uid="{9FDBC30D-00C8-48FA-90E3-F0FE3CE4B896}"/>
    <cellStyle name="Currency 3 6 3 2 5" xfId="8226" xr:uid="{3A43CC49-9919-4698-B13B-B4336A5C15DD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3" xfId="10650" xr:uid="{4AC75C91-EA26-457C-B6F9-1EF9925FFF7D}"/>
    <cellStyle name="Currency 3 6 3 3 3" xfId="5348" xr:uid="{EE877769-0061-48CC-AC45-D2A2F4B3FD5B}"/>
    <cellStyle name="Currency 3 6 3 3 3 2" xfId="12695" xr:uid="{A580DA4F-E993-4CF9-B48B-8D72595FF61C}"/>
    <cellStyle name="Currency 3 6 3 3 4" xfId="9021" xr:uid="{D0C96FD6-0A69-4930-88BA-8D93D24B2346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3" xfId="10651" xr:uid="{5777282C-E274-4D5A-882D-F9F1A399840B}"/>
    <cellStyle name="Currency 3 6 3 5" xfId="3976" xr:uid="{D33C2EAE-D265-46CE-BDE9-57A42130697E}"/>
    <cellStyle name="Currency 3 6 3 5 2" xfId="11323" xr:uid="{49257472-2DFC-4238-961D-F3F3FED54EA3}"/>
    <cellStyle name="Currency 3 6 3 6" xfId="7649" xr:uid="{671A762F-9FFF-4809-9DFE-C1BB2983653A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3" xfId="10652" xr:uid="{ABACB219-58D7-473D-8120-75EFADD8C457}"/>
    <cellStyle name="Currency 3 6 4 2 3" xfId="5349" xr:uid="{B85108D3-569A-4FCD-A399-E1623B30437F}"/>
    <cellStyle name="Currency 3 6 4 2 3 2" xfId="12696" xr:uid="{6548A773-7CEF-467F-9BC3-55CC890C5D07}"/>
    <cellStyle name="Currency 3 6 4 2 4" xfId="9022" xr:uid="{36CFAD4E-20F9-4FC6-9E89-E477394860B0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3" xfId="10653" xr:uid="{E63405E5-1AF0-49CE-97DD-E90F78417D9D}"/>
    <cellStyle name="Currency 3 6 4 4" xfId="4554" xr:uid="{ACB0F49D-AF6E-4949-82E0-0D970D381F8D}"/>
    <cellStyle name="Currency 3 6 4 4 2" xfId="11901" xr:uid="{13B53117-379A-4DCE-B8EC-DCB1A876B873}"/>
    <cellStyle name="Currency 3 6 4 5" xfId="8227" xr:uid="{2B037D25-D6BE-4782-9EE6-998925483A7A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3" xfId="10654" xr:uid="{01CDADCC-C5B1-40B8-9101-88F2DE39978B}"/>
    <cellStyle name="Currency 3 6 5 2 3" xfId="5350" xr:uid="{91A2622D-B1C4-4A6F-8E3C-B575969E4A2B}"/>
    <cellStyle name="Currency 3 6 5 2 3 2" xfId="12697" xr:uid="{9F186F4B-D484-43DB-AD23-A2987FF23081}"/>
    <cellStyle name="Currency 3 6 5 2 4" xfId="9023" xr:uid="{35146385-83AE-4645-9736-5D62658B7579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3" xfId="10655" xr:uid="{FC5D6A35-EB25-43C5-AB60-17D8F0F92E1C}"/>
    <cellStyle name="Currency 3 6 5 4" xfId="4154" xr:uid="{B6C4E46F-3A7D-4EC7-B650-B466E0D5BEC1}"/>
    <cellStyle name="Currency 3 6 5 4 2" xfId="11501" xr:uid="{96BF68E5-9E75-45F8-9BEF-2859D3172586}"/>
    <cellStyle name="Currency 3 6 5 5" xfId="7827" xr:uid="{5E337AEA-A806-48F6-9A85-F5EDC6EB8801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3" xfId="10656" xr:uid="{9F613A84-FD49-4721-B4F1-AE31BD021C1F}"/>
    <cellStyle name="Currency 3 6 6 3" xfId="5351" xr:uid="{90909FA6-2E42-4549-BD13-062EA34F4EF9}"/>
    <cellStyle name="Currency 3 6 6 3 2" xfId="12698" xr:uid="{42A7CEAF-2725-4CB4-A30F-E992189466E3}"/>
    <cellStyle name="Currency 3 6 6 4" xfId="9024" xr:uid="{291EF689-DB86-4C39-8076-59283ADFFA0F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3" xfId="10657" xr:uid="{C688B88D-F1A4-46D3-808A-F0F3B3F9CC79}"/>
    <cellStyle name="Currency 3 6 8" xfId="3786" xr:uid="{F6AFF8DE-EE69-463C-B00E-E35272C658C8}"/>
    <cellStyle name="Currency 3 6 8 2" xfId="11133" xr:uid="{75EB383E-730E-41EA-B02B-5F42845FC2DE}"/>
    <cellStyle name="Currency 3 6 9" xfId="7459" xr:uid="{4F965622-9AAE-46C0-925A-674E047B7FB4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3" xfId="10658" xr:uid="{7DAB1FBA-D9D8-484A-AB49-3C292EEAA8B6}"/>
    <cellStyle name="Currency 3 7 2 2 2 3" xfId="5352" xr:uid="{1B232EAF-5F14-4DC5-9E55-86D0D6AED9AE}"/>
    <cellStyle name="Currency 3 7 2 2 2 3 2" xfId="12699" xr:uid="{BEFCEEC1-4600-4440-932E-23F225F40F63}"/>
    <cellStyle name="Currency 3 7 2 2 2 4" xfId="9025" xr:uid="{E94545B2-1EEA-42B2-ABF6-ECC5706B12A4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3" xfId="10659" xr:uid="{0A36794E-CB48-48CF-8A76-B9097F8BE77A}"/>
    <cellStyle name="Currency 3 7 2 2 4" xfId="4555" xr:uid="{7B494C39-8723-4A59-9A14-87B3E4FDCE95}"/>
    <cellStyle name="Currency 3 7 2 2 4 2" xfId="11902" xr:uid="{D72CB2FB-0E98-4E4D-8EE6-F744950CAB51}"/>
    <cellStyle name="Currency 3 7 2 2 5" xfId="8228" xr:uid="{AED84A29-2EB9-4C47-9B5C-DCDB64C7C7D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3" xfId="10660" xr:uid="{808F6ACA-B31D-41A4-87F4-741B1371329F}"/>
    <cellStyle name="Currency 3 7 2 3 3" xfId="5353" xr:uid="{A498F8B8-961A-4919-AB4F-F4F95786A615}"/>
    <cellStyle name="Currency 3 7 2 3 3 2" xfId="12700" xr:uid="{B05901C1-9DFF-41F1-B627-155FDE0A08CA}"/>
    <cellStyle name="Currency 3 7 2 3 4" xfId="9026" xr:uid="{92E650C7-70A4-459D-81DE-14D831099B77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3" xfId="10661" xr:uid="{70B01CB3-328D-401B-B45A-A0807DC8B300}"/>
    <cellStyle name="Currency 3 7 2 5" xfId="4001" xr:uid="{21A24569-7929-4F6A-BF8D-52E94E57B50C}"/>
    <cellStyle name="Currency 3 7 2 5 2" xfId="11348" xr:uid="{0F0C6E81-F5B9-4C1D-A7AC-1E1D262AC75B}"/>
    <cellStyle name="Currency 3 7 2 6" xfId="7674" xr:uid="{B663A12D-CDE8-4269-8354-A00B0584C3A7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3" xfId="10662" xr:uid="{38EE0D8B-2A6E-4CD5-B972-46BEA0EF217B}"/>
    <cellStyle name="Currency 3 7 3 2 3" xfId="5354" xr:uid="{A8861CF9-7C12-4957-A7C4-065CEC318CDA}"/>
    <cellStyle name="Currency 3 7 3 2 3 2" xfId="12701" xr:uid="{AF6A93C9-A1B3-4FDB-BCD0-E4CC54B8FA4A}"/>
    <cellStyle name="Currency 3 7 3 2 4" xfId="9027" xr:uid="{18D8002D-03FC-43EC-A0ED-13D0E853A67D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3" xfId="10663" xr:uid="{B2CECC18-1F17-46F0-A422-9685B8B0A119}"/>
    <cellStyle name="Currency 3 7 3 4" xfId="4556" xr:uid="{FFA1CACC-74E9-4739-BE05-7D0E54C07678}"/>
    <cellStyle name="Currency 3 7 3 4 2" xfId="11903" xr:uid="{87A83BCA-41AB-4D23-867D-1AD88F67B405}"/>
    <cellStyle name="Currency 3 7 3 5" xfId="8229" xr:uid="{9C4AD41D-C70B-472E-9E2D-9D15E8973419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3" xfId="10664" xr:uid="{F53759BE-98E4-484E-93D5-F5538B3EC344}"/>
    <cellStyle name="Currency 3 7 4 2 3" xfId="5355" xr:uid="{007B1792-3C52-4BBD-B90E-E9C4B8B1C51C}"/>
    <cellStyle name="Currency 3 7 4 2 3 2" xfId="12702" xr:uid="{9AEFA83A-7B51-4484-ABB2-12FCCDDBC0DE}"/>
    <cellStyle name="Currency 3 7 4 2 4" xfId="9028" xr:uid="{46E8F4C3-2268-433C-9F80-CCDF31CE03D2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3" xfId="10665" xr:uid="{9FEB78D9-ADD1-4C39-8C96-599DFE154153}"/>
    <cellStyle name="Currency 3 7 4 4" xfId="4179" xr:uid="{84E7A87C-F2FF-4673-91AE-0E49BD52C8A8}"/>
    <cellStyle name="Currency 3 7 4 4 2" xfId="11526" xr:uid="{72A123D9-7373-4906-970A-511CD8C6286B}"/>
    <cellStyle name="Currency 3 7 4 5" xfId="7852" xr:uid="{7DBE1DEF-E15D-44D1-9B49-CAA8D2232028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3" xfId="10666" xr:uid="{E14CFA9C-3C31-4200-BAF2-8B5EF91638DE}"/>
    <cellStyle name="Currency 3 7 5 3" xfId="5356" xr:uid="{0F4E0118-E63A-4B7C-9591-5B9FEADE369D}"/>
    <cellStyle name="Currency 3 7 5 3 2" xfId="12703" xr:uid="{F9743347-C741-43A7-BE20-8A4FD8581DCC}"/>
    <cellStyle name="Currency 3 7 5 4" xfId="9029" xr:uid="{592C715D-E431-44C3-AB48-9087B588798B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3" xfId="10667" xr:uid="{D6729D04-8215-45B5-987D-76E30C94A04D}"/>
    <cellStyle name="Currency 3 7 7" xfId="3811" xr:uid="{57049836-7FC1-4049-B871-95D1A014A3DF}"/>
    <cellStyle name="Currency 3 7 7 2" xfId="11158" xr:uid="{F6F4BFB3-9BA5-4376-A3A7-08F0A605487A}"/>
    <cellStyle name="Currency 3 7 8" xfId="7484" xr:uid="{7B405CFB-6FFB-453D-BD53-C18ADF20F333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3" xfId="10668" xr:uid="{1D7348D0-20BB-402D-95C0-C4FFC2196D2A}"/>
    <cellStyle name="Currency 3 8 2 2 3" xfId="5357" xr:uid="{4DA8F410-8133-4463-AABA-E7AFE7BF7CB5}"/>
    <cellStyle name="Currency 3 8 2 2 3 2" xfId="12704" xr:uid="{C12CB181-5142-4994-876C-D03E9E270A7A}"/>
    <cellStyle name="Currency 3 8 2 2 4" xfId="9030" xr:uid="{5E961FFA-6AA1-4D7E-AE20-BD8CCADA6DC9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3" xfId="10669" xr:uid="{81925B6B-6078-443B-B266-1C9F6761FAF2}"/>
    <cellStyle name="Currency 3 8 2 4" xfId="4557" xr:uid="{DDFB2C72-BE22-4180-B868-57452755709C}"/>
    <cellStyle name="Currency 3 8 2 4 2" xfId="11904" xr:uid="{BB59E5A9-5443-405A-AD9A-31D86D293CDC}"/>
    <cellStyle name="Currency 3 8 2 5" xfId="8230" xr:uid="{DD090206-ECAD-46BE-B510-1EC91D15712A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3" xfId="10670" xr:uid="{BE22366E-E238-4ECE-A81D-CD2E1A515CC4}"/>
    <cellStyle name="Currency 3 8 3 3" xfId="5358" xr:uid="{75368D9C-750C-4763-9173-7F3005F1B785}"/>
    <cellStyle name="Currency 3 8 3 3 2" xfId="12705" xr:uid="{F5224120-5C7D-43FD-A78C-25AD3EF975AC}"/>
    <cellStyle name="Currency 3 8 3 4" xfId="9031" xr:uid="{1CF33D67-18F9-4838-B260-10A3F6D7437D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3" xfId="10671" xr:uid="{B831A9A0-8EA4-437D-BB38-D7F650E385CE}"/>
    <cellStyle name="Currency 3 8 5" xfId="3965" xr:uid="{030D5918-59CE-4D5D-BD55-7410FB6420D6}"/>
    <cellStyle name="Currency 3 8 5 2" xfId="11312" xr:uid="{0610198C-6FD1-45C3-9DEB-D645AADE2786}"/>
    <cellStyle name="Currency 3 8 6" xfId="7638" xr:uid="{87ADA845-F2A5-4565-8CAB-8E700D9E4E48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3" xfId="10672" xr:uid="{9FDA6EA0-2ED4-416B-A6C3-2414562179B5}"/>
    <cellStyle name="Currency 3 9 2 3" xfId="5359" xr:uid="{EDD67588-FD2D-47DB-BE68-E72C435E3B79}"/>
    <cellStyle name="Currency 3 9 2 3 2" xfId="12706" xr:uid="{C4B8DEEB-A6F3-4B03-B498-1BFE8402FF6D}"/>
    <cellStyle name="Currency 3 9 2 4" xfId="9032" xr:uid="{DEC4F7E5-8D97-4334-914C-9F806B186D7D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3" xfId="10673" xr:uid="{72137D09-87F5-4029-A463-8E4330796733}"/>
    <cellStyle name="Currency 3 9 4" xfId="4558" xr:uid="{38846F2A-DD8B-47A8-96E1-284240173E4C}"/>
    <cellStyle name="Currency 3 9 4 2" xfId="11905" xr:uid="{FF4A8C7B-7464-4625-BCB0-07488B2482F6}"/>
    <cellStyle name="Currency 3 9 5" xfId="8231" xr:uid="{4A1A9084-6D96-4D36-B13C-892AD5512EBC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3" xfId="10674" xr:uid="{6876B69D-D46A-456F-B249-93574B8CC5A2}"/>
    <cellStyle name="Currency 4 10 2 3" xfId="5360" xr:uid="{DE5E5CF4-F251-4898-9D9A-EA7F3908AF80}"/>
    <cellStyle name="Currency 4 10 2 3 2" xfId="12707" xr:uid="{F4B63D31-C551-4117-B3FF-1CF74745968A}"/>
    <cellStyle name="Currency 4 10 2 4" xfId="9033" xr:uid="{F9F6423B-8633-4825-A2DF-B05E731B5C42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3" xfId="10675" xr:uid="{DA95F975-C3AA-4042-9F05-75F33D51E9F7}"/>
    <cellStyle name="Currency 4 10 4" xfId="4155" xr:uid="{CC0D3112-7E0A-485B-91D4-C1CFB5B6F5EE}"/>
    <cellStyle name="Currency 4 10 4 2" xfId="11502" xr:uid="{20CE753E-71F3-4CFB-8B04-18655980990D}"/>
    <cellStyle name="Currency 4 10 5" xfId="7828" xr:uid="{33FD7DE7-6DC0-46F9-BA5D-22DDDB79B059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3" xfId="10676" xr:uid="{DC896220-644D-4C3D-9305-D7645A098AEB}"/>
    <cellStyle name="Currency 4 11 3" xfId="5361" xr:uid="{5BBA93AC-6249-4D77-813B-488768B012B6}"/>
    <cellStyle name="Currency 4 11 3 2" xfId="12708" xr:uid="{EE0D77E0-DE04-40BD-8EA1-6E4A90C6E84D}"/>
    <cellStyle name="Currency 4 11 4" xfId="9034" xr:uid="{18334CD3-A153-4FFB-B0F6-A9540472EB4A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3" xfId="10677" xr:uid="{3F5DA216-68BB-4539-95D2-B6D929446E1E}"/>
    <cellStyle name="Currency 4 13" xfId="3787" xr:uid="{F07466C1-846A-419B-8D18-25CBAC4EE2E3}"/>
    <cellStyle name="Currency 4 13 2" xfId="11134" xr:uid="{B205CC00-07D7-4FD1-ACE5-EDDBB3BCFAC2}"/>
    <cellStyle name="Currency 4 14" xfId="7460" xr:uid="{0730C438-6C1B-47E9-BFFD-C16F7B5993BD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3" xfId="10678" xr:uid="{7BDBBE08-F70D-4CEB-BF31-95B0FCD3A1CC}"/>
    <cellStyle name="Currency 4 2 11" xfId="3788" xr:uid="{7837AC6C-AB23-4A39-9015-30D03F0EC938}"/>
    <cellStyle name="Currency 4 2 11 2" xfId="11135" xr:uid="{703896D6-458A-4E08-AB80-5795719E7198}"/>
    <cellStyle name="Currency 4 2 12" xfId="7461" xr:uid="{2B1390B1-7C21-45EB-88C5-75EECA112544}"/>
    <cellStyle name="Currency 4 2 2" xfId="74" xr:uid="{AFF61CF9-D063-4BA7-A23A-56D5AA698EF9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3" xfId="10679" xr:uid="{35E2412E-18CC-45A1-904D-8D4074F500CC}"/>
    <cellStyle name="Currency 4 2 2 2 2 2 2 3" xfId="5362" xr:uid="{E5548DD1-6BD2-4BCA-8216-EBCD5820FE91}"/>
    <cellStyle name="Currency 4 2 2 2 2 2 2 3 2" xfId="12709" xr:uid="{D2809908-23DC-4B52-BEC8-D504EF83D52E}"/>
    <cellStyle name="Currency 4 2 2 2 2 2 2 4" xfId="9035" xr:uid="{71C6887E-ABE2-43FF-A629-B5CEA9C42EE4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3" xfId="10680" xr:uid="{4FDE141E-B886-4E4E-8834-48D49A7C70D3}"/>
    <cellStyle name="Currency 4 2 2 2 2 2 4" xfId="4559" xr:uid="{2CBD5E43-53F4-490C-ACF3-07F0D1ADA7DB}"/>
    <cellStyle name="Currency 4 2 2 2 2 2 4 2" xfId="11906" xr:uid="{6D722B82-0154-45B2-A83C-B264E5D70135}"/>
    <cellStyle name="Currency 4 2 2 2 2 2 5" xfId="8232" xr:uid="{2520F6B5-335B-4350-8357-45CADE2E8CFC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3" xfId="10681" xr:uid="{E854F6FA-6EE4-46AE-A233-AE935A9FFDC2}"/>
    <cellStyle name="Currency 4 2 2 2 2 3 3" xfId="5363" xr:uid="{14009BD1-0F06-4790-9E2D-BE073C2409A7}"/>
    <cellStyle name="Currency 4 2 2 2 2 3 3 2" xfId="12710" xr:uid="{A009EE39-0057-4E59-8F05-DD5FE1EBFD44}"/>
    <cellStyle name="Currency 4 2 2 2 2 3 4" xfId="9036" xr:uid="{37A02C03-48D4-4A02-BE2D-BE706D16B463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3" xfId="10682" xr:uid="{8632EA1E-4A62-4FA8-9F5A-87625E11A49A}"/>
    <cellStyle name="Currency 4 2 2 2 2 5" xfId="4057" xr:uid="{84E362A5-CB6C-4A6D-BDF3-0FDF912CB724}"/>
    <cellStyle name="Currency 4 2 2 2 2 5 2" xfId="11404" xr:uid="{FB6F6FD3-CDB6-4829-8FC9-6934169AFEE5}"/>
    <cellStyle name="Currency 4 2 2 2 2 6" xfId="7730" xr:uid="{06C0EEE1-FEFF-44DB-BAC9-105D5CA8297A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3" xfId="10683" xr:uid="{913E878D-3067-47B9-AC82-23118C1E6D9B}"/>
    <cellStyle name="Currency 4 2 2 2 3 2 3" xfId="5364" xr:uid="{1759D902-6A20-4798-A7E8-99782FEDCEEC}"/>
    <cellStyle name="Currency 4 2 2 2 3 2 3 2" xfId="12711" xr:uid="{7A307A0A-D38E-4A45-A155-E64A293A4687}"/>
    <cellStyle name="Currency 4 2 2 2 3 2 4" xfId="9037" xr:uid="{F7BD7DCD-E418-4EFB-B2CA-DA63810A9EAD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3" xfId="10684" xr:uid="{10113FA0-3D4F-48B2-9C93-04662E9D54B0}"/>
    <cellStyle name="Currency 4 2 2 2 3 4" xfId="4560" xr:uid="{EE37FF18-C0FA-4F80-BED5-E71A2AA4B369}"/>
    <cellStyle name="Currency 4 2 2 2 3 4 2" xfId="11907" xr:uid="{85A99999-D4BD-47F7-BE7F-6E28F61A21DC}"/>
    <cellStyle name="Currency 4 2 2 2 3 5" xfId="8233" xr:uid="{CA7566C6-F5F9-4EAA-BFBE-BF8CED14E334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3" xfId="10685" xr:uid="{F40BF2EF-3AFB-4FEA-A108-35908EBCD380}"/>
    <cellStyle name="Currency 4 2 2 2 4 2 3" xfId="5365" xr:uid="{2AEFC51D-3382-41CA-B8E6-4E70A740E68B}"/>
    <cellStyle name="Currency 4 2 2 2 4 2 3 2" xfId="12712" xr:uid="{750E9631-A70E-4F94-8A03-A487F4DCF840}"/>
    <cellStyle name="Currency 4 2 2 2 4 2 4" xfId="9038" xr:uid="{2EF44C13-9826-4E58-803A-A79D2F24F79E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3" xfId="10686" xr:uid="{4B103527-0721-4421-A54D-B9FB48DC5BFF}"/>
    <cellStyle name="Currency 4 2 2 2 4 4" xfId="4235" xr:uid="{FED05FA7-94D4-4A56-AF7F-A7432D5599A4}"/>
    <cellStyle name="Currency 4 2 2 2 4 4 2" xfId="11582" xr:uid="{F2A4598F-ABA3-4457-86E4-47F457DB0DA5}"/>
    <cellStyle name="Currency 4 2 2 2 4 5" xfId="7908" xr:uid="{666C3978-AF21-4A34-947C-E73E99FFD245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3" xfId="10687" xr:uid="{A5E08CDC-AAA1-49FC-B853-FAF6587D56A9}"/>
    <cellStyle name="Currency 4 2 2 2 5 3" xfId="5366" xr:uid="{0EA57581-525D-4EBC-9804-F291065B2868}"/>
    <cellStyle name="Currency 4 2 2 2 5 3 2" xfId="12713" xr:uid="{FEE15480-DFB8-4CC8-A048-85E1A93F26C5}"/>
    <cellStyle name="Currency 4 2 2 2 5 4" xfId="9039" xr:uid="{8C13F62C-EA97-4596-AD97-35F997E88DC2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3" xfId="10688" xr:uid="{60D76BE4-7A9F-4132-A731-90B52285599E}"/>
    <cellStyle name="Currency 4 2 2 2 7" xfId="3867" xr:uid="{B027B1A6-A92B-4443-AE77-4CEDC05E4E6F}"/>
    <cellStyle name="Currency 4 2 2 2 7 2" xfId="11214" xr:uid="{382C8C66-4381-48D6-9A40-4CE141CDCD26}"/>
    <cellStyle name="Currency 4 2 2 2 8" xfId="7540" xr:uid="{53E4A4B7-5B65-40B1-B0F4-56B14A66BACA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3" xfId="10689" xr:uid="{77A86D8A-B091-4DBA-A533-227A1D4167D9}"/>
    <cellStyle name="Currency 4 2 2 3 2 2 3" xfId="5367" xr:uid="{CB6125A5-875F-4B1F-985A-4B328F5E7DBE}"/>
    <cellStyle name="Currency 4 2 2 3 2 2 3 2" xfId="12714" xr:uid="{421245ED-7317-4CD8-B00D-0A948C93D66A}"/>
    <cellStyle name="Currency 4 2 2 3 2 2 4" xfId="9040" xr:uid="{B3B5C215-A637-4FFC-A5DD-C6FFA71708A5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3" xfId="10690" xr:uid="{DBF9DC44-5F3C-47D5-81F8-7CA2C132B47C}"/>
    <cellStyle name="Currency 4 2 2 3 2 4" xfId="4561" xr:uid="{052B5546-5965-494A-81B9-DC2C6DFA120B}"/>
    <cellStyle name="Currency 4 2 2 3 2 4 2" xfId="11908" xr:uid="{BF125DCE-687C-4804-8CA8-EE51E826E791}"/>
    <cellStyle name="Currency 4 2 2 3 2 5" xfId="8234" xr:uid="{CEB379E3-F815-43A8-87C8-FC86EA4437C0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3" xfId="10691" xr:uid="{821AA519-3860-463D-BAA5-2CC99371B395}"/>
    <cellStyle name="Currency 4 2 2 3 3 3" xfId="5368" xr:uid="{A895A009-DCAE-4D2E-B23B-AFE176A2BA87}"/>
    <cellStyle name="Currency 4 2 2 3 3 3 2" xfId="12715" xr:uid="{BA87B12B-228B-435F-B2AF-76EE76D096E2}"/>
    <cellStyle name="Currency 4 2 2 3 3 4" xfId="9041" xr:uid="{5BBE6011-AEF6-4CF7-81EB-89BC7609A823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3" xfId="10692" xr:uid="{16ADE29C-8A11-4636-97DD-5181DD5DE97D}"/>
    <cellStyle name="Currency 4 2 2 3 5" xfId="3979" xr:uid="{B0C30980-0A54-425E-826C-6551B80E0212}"/>
    <cellStyle name="Currency 4 2 2 3 5 2" xfId="11326" xr:uid="{9DBD6AD6-103C-412D-A125-455495FE511C}"/>
    <cellStyle name="Currency 4 2 2 3 6" xfId="7652" xr:uid="{2C5B3639-FEE0-4A47-B308-4984CD473C10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3" xfId="10693" xr:uid="{02604FF9-9554-4326-9B0D-99487CCA1D2B}"/>
    <cellStyle name="Currency 4 2 2 4 2 3" xfId="5369" xr:uid="{F8E378A9-2AD0-419C-9D25-B4BB9B59D09C}"/>
    <cellStyle name="Currency 4 2 2 4 2 3 2" xfId="12716" xr:uid="{207697F6-311D-431F-A79D-0E8600EE6433}"/>
    <cellStyle name="Currency 4 2 2 4 2 4" xfId="9042" xr:uid="{3B14D5EB-EF15-4770-9338-54996158E245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3" xfId="10694" xr:uid="{4778B931-70D4-43DA-9CB5-17ED146E263F}"/>
    <cellStyle name="Currency 4 2 2 4 4" xfId="4562" xr:uid="{1E8911D5-7832-4E07-A9A9-14A120BF3DBA}"/>
    <cellStyle name="Currency 4 2 2 4 4 2" xfId="11909" xr:uid="{BFD45FE2-2D69-4424-9EDA-63F98C9CA422}"/>
    <cellStyle name="Currency 4 2 2 4 5" xfId="8235" xr:uid="{7FC3D526-0C30-4B5A-82B6-7D00EDBB0B3D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3" xfId="10695" xr:uid="{FD8F048B-0942-4690-8D78-90BD4BFC72E6}"/>
    <cellStyle name="Currency 4 2 2 5 2 3" xfId="5370" xr:uid="{4B7C9CFF-54D6-4663-A047-36D6CB345360}"/>
    <cellStyle name="Currency 4 2 2 5 2 3 2" xfId="12717" xr:uid="{6B48C5CA-5A36-446B-8998-F5E1CB9928BA}"/>
    <cellStyle name="Currency 4 2 2 5 2 4" xfId="9043" xr:uid="{D80E372F-4E74-4FEC-8115-0E10F099020D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3" xfId="10696" xr:uid="{487C63A7-AC2B-4C98-A66F-B0E22C3D4919}"/>
    <cellStyle name="Currency 4 2 2 5 4" xfId="4157" xr:uid="{6D8C813E-68A9-4A4F-8C17-A6F6C6B020E1}"/>
    <cellStyle name="Currency 4 2 2 5 4 2" xfId="11504" xr:uid="{C6691AC9-84CD-4296-8AD6-42EB605EDADF}"/>
    <cellStyle name="Currency 4 2 2 5 5" xfId="7830" xr:uid="{EEEC36F6-0DF4-4137-BA8E-F3D55DD6EED7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3" xfId="10697" xr:uid="{9515C391-F169-44D1-B0CB-6C184E48B003}"/>
    <cellStyle name="Currency 4 2 2 6 3" xfId="5371" xr:uid="{36D2A645-E8B4-40DD-A655-D15A68CB5A58}"/>
    <cellStyle name="Currency 4 2 2 6 3 2" xfId="12718" xr:uid="{85E5F7F4-0ABB-41B4-BE32-087A86FAFCA6}"/>
    <cellStyle name="Currency 4 2 2 6 4" xfId="9044" xr:uid="{83D2B04B-F57B-4B61-96B0-C48C58E4E7E8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3" xfId="10698" xr:uid="{363BD4AB-2918-4401-B56E-B73DC49D5325}"/>
    <cellStyle name="Currency 4 2 2 8" xfId="3789" xr:uid="{349F9AE8-8B3B-45F9-95A4-8A17EAB0C8EF}"/>
    <cellStyle name="Currency 4 2 2 8 2" xfId="11136" xr:uid="{EA4DA0F4-6DFB-4C49-9C72-1A661B626A2F}"/>
    <cellStyle name="Currency 4 2 2 9" xfId="7462" xr:uid="{F4F58BE8-6A57-425A-BFC3-A9863ACB5542}"/>
    <cellStyle name="Currency 4 2 3" xfId="75" xr:uid="{61BD63FE-EDD5-4828-ABEA-5C982A17631A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3" xfId="10699" xr:uid="{7BE6151C-810E-4337-8BE4-745795B7BD5F}"/>
    <cellStyle name="Currency 4 2 3 2 2 2 2 3" xfId="5372" xr:uid="{E61776C5-7459-4352-A027-2E79844F15E0}"/>
    <cellStyle name="Currency 4 2 3 2 2 2 2 3 2" xfId="12719" xr:uid="{E4F3A2A3-F4D2-4BFF-8A2C-08EB2E8441D2}"/>
    <cellStyle name="Currency 4 2 3 2 2 2 2 4" xfId="9045" xr:uid="{158B41BC-0318-46BC-802D-E0F2AD3F0CB7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3" xfId="10700" xr:uid="{DFE677ED-699D-4FD0-B28C-B49D59FC833E}"/>
    <cellStyle name="Currency 4 2 3 2 2 2 4" xfId="4563" xr:uid="{50870710-0EE7-4242-AFA7-BE229BCCD625}"/>
    <cellStyle name="Currency 4 2 3 2 2 2 4 2" xfId="11910" xr:uid="{E9B1F5E4-268A-4DA4-8936-3F6FE7DE18E1}"/>
    <cellStyle name="Currency 4 2 3 2 2 2 5" xfId="8236" xr:uid="{F7241CD8-28B4-442D-B1B7-28CEF8EE7D73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3" xfId="10701" xr:uid="{A94DB885-7A6A-4433-845B-037B67C2CFD2}"/>
    <cellStyle name="Currency 4 2 3 2 2 3 3" xfId="5373" xr:uid="{0C41B104-8DD7-41BB-BE7A-EF86718BA129}"/>
    <cellStyle name="Currency 4 2 3 2 2 3 3 2" xfId="12720" xr:uid="{A31F67EC-F191-4BB5-869C-4A9697987BD8}"/>
    <cellStyle name="Currency 4 2 3 2 2 3 4" xfId="9046" xr:uid="{84F7BF61-E91D-47CA-8AFB-1B4492AC7475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3" xfId="10702" xr:uid="{AC39B969-ED07-4429-A9AF-05A091A7F997}"/>
    <cellStyle name="Currency 4 2 3 2 2 5" xfId="4077" xr:uid="{F2080ED1-E715-4ED5-AD7B-E219F0EC427D}"/>
    <cellStyle name="Currency 4 2 3 2 2 5 2" xfId="11424" xr:uid="{6475B830-51F5-4F0F-90BE-2A9394009A72}"/>
    <cellStyle name="Currency 4 2 3 2 2 6" xfId="7750" xr:uid="{B3E7B10C-73CC-4641-95DC-F58EAD258328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3" xfId="10703" xr:uid="{1E2FD97B-D15F-4C4F-A9DA-8055D57BF7BF}"/>
    <cellStyle name="Currency 4 2 3 2 3 2 3" xfId="5374" xr:uid="{14F8D614-D687-43AF-91F6-F131C4D0E949}"/>
    <cellStyle name="Currency 4 2 3 2 3 2 3 2" xfId="12721" xr:uid="{BEAC672E-FAFD-4E4F-9806-8EA90CADB6DC}"/>
    <cellStyle name="Currency 4 2 3 2 3 2 4" xfId="9047" xr:uid="{EF349E36-9312-465F-AFCB-D6421BA9E2CB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3" xfId="10704" xr:uid="{1BAEDAD3-A1AD-4235-BC83-CC217FFBA0C0}"/>
    <cellStyle name="Currency 4 2 3 2 3 4" xfId="4564" xr:uid="{A564B52C-E40D-40A6-8005-D41E8EDDA584}"/>
    <cellStyle name="Currency 4 2 3 2 3 4 2" xfId="11911" xr:uid="{E107BCAC-5E4E-4FB2-AB75-BFCED4576237}"/>
    <cellStyle name="Currency 4 2 3 2 3 5" xfId="8237" xr:uid="{1D4E1676-B908-49DF-8CC8-3BC10B20CB7E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3" xfId="10705" xr:uid="{53BDFCAF-ECBF-419A-9748-5970D7AFACB3}"/>
    <cellStyle name="Currency 4 2 3 2 4 2 3" xfId="5375" xr:uid="{A18BDAAD-701D-4569-813A-92BC0AF57831}"/>
    <cellStyle name="Currency 4 2 3 2 4 2 3 2" xfId="12722" xr:uid="{C9EEC7DD-B4F8-4A1B-A3CF-86BFB4DFAEE5}"/>
    <cellStyle name="Currency 4 2 3 2 4 2 4" xfId="9048" xr:uid="{925199BD-629C-4174-8656-2F31E8C68CE5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3" xfId="10706" xr:uid="{16E8F8CD-57D6-4CB3-BB21-0B3A49A5688C}"/>
    <cellStyle name="Currency 4 2 3 2 4 4" xfId="4255" xr:uid="{E6642461-3218-417C-B37C-553FAF9B04DE}"/>
    <cellStyle name="Currency 4 2 3 2 4 4 2" xfId="11602" xr:uid="{ABC52A27-2592-488F-9B9F-BABDF1A94A51}"/>
    <cellStyle name="Currency 4 2 3 2 4 5" xfId="7928" xr:uid="{2B06BB4B-5D64-43E8-A1F8-48BE799E8FBC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3" xfId="10707" xr:uid="{72DC1BC5-ADF8-4ACF-82CF-F9431B051CDB}"/>
    <cellStyle name="Currency 4 2 3 2 5 3" xfId="5376" xr:uid="{06B8E11B-D388-466C-A2C3-D9D2B8E93161}"/>
    <cellStyle name="Currency 4 2 3 2 5 3 2" xfId="12723" xr:uid="{020024B9-9279-4AD0-937A-41BE0781BDC5}"/>
    <cellStyle name="Currency 4 2 3 2 5 4" xfId="9049" xr:uid="{BB6E72B5-97D9-4161-8110-3B64A9BE8321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3" xfId="10708" xr:uid="{2618F317-F647-40CF-933B-70E9023156D8}"/>
    <cellStyle name="Currency 4 2 3 2 7" xfId="3887" xr:uid="{A387EC4B-FC07-48EC-BA66-4AD7E9A36EE9}"/>
    <cellStyle name="Currency 4 2 3 2 7 2" xfId="11234" xr:uid="{F52C70B1-F925-44C0-940E-29D83BC6B504}"/>
    <cellStyle name="Currency 4 2 3 2 8" xfId="7560" xr:uid="{2B4AED56-1E56-487D-805D-F10415A7C434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3" xfId="10709" xr:uid="{243AFCBA-498A-4AFF-8254-FC6F0D463BAB}"/>
    <cellStyle name="Currency 4 2 3 3 2 2 3" xfId="5377" xr:uid="{2F40BD22-30C9-4C13-B1DE-D761640E2F93}"/>
    <cellStyle name="Currency 4 2 3 3 2 2 3 2" xfId="12724" xr:uid="{1F40A78E-BE0B-419B-8AEF-4B5D9C4BDDE7}"/>
    <cellStyle name="Currency 4 2 3 3 2 2 4" xfId="9050" xr:uid="{187572A9-999A-4FEA-9EA6-B696A0BC3209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3" xfId="10710" xr:uid="{498A113E-478A-4C09-81F6-C831A525414E}"/>
    <cellStyle name="Currency 4 2 3 3 2 4" xfId="4565" xr:uid="{2DB6800C-6912-406A-BB2D-4A6DCE2C5F97}"/>
    <cellStyle name="Currency 4 2 3 3 2 4 2" xfId="11912" xr:uid="{6F9BA1B0-E0A0-475C-B4CB-63E718B3891B}"/>
    <cellStyle name="Currency 4 2 3 3 2 5" xfId="8238" xr:uid="{7ADEC241-8557-4BA3-AFB8-79A198C4D5E0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3" xfId="10711" xr:uid="{5719EA1F-FB70-4FAF-BF40-39808C8C0529}"/>
    <cellStyle name="Currency 4 2 3 3 3 3" xfId="5378" xr:uid="{C3A34828-C2D9-473B-BBF7-27616643A549}"/>
    <cellStyle name="Currency 4 2 3 3 3 3 2" xfId="12725" xr:uid="{91497832-5C8A-4977-9D5C-83A160D58438}"/>
    <cellStyle name="Currency 4 2 3 3 3 4" xfId="9051" xr:uid="{C156E4F4-1BF2-48B9-8EE1-3FF8D4E141ED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3" xfId="10712" xr:uid="{994884CE-28AB-4975-843A-8CCC9B999138}"/>
    <cellStyle name="Currency 4 2 3 3 5" xfId="3980" xr:uid="{AA17AE10-8168-4D77-BF18-D1BFCAC7EBE7}"/>
    <cellStyle name="Currency 4 2 3 3 5 2" xfId="11327" xr:uid="{F6E8C07B-AF41-47FF-B18C-4745F8936FBE}"/>
    <cellStyle name="Currency 4 2 3 3 6" xfId="7653" xr:uid="{2591A223-1499-47D8-B020-31D96BC2CB24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3" xfId="10713" xr:uid="{4BD165CC-FD73-435F-89D5-05888420B455}"/>
    <cellStyle name="Currency 4 2 3 4 2 3" xfId="5379" xr:uid="{353B3670-D9A9-4916-9A81-C581AD129EAE}"/>
    <cellStyle name="Currency 4 2 3 4 2 3 2" xfId="12726" xr:uid="{CB0FDB3B-0286-433F-AF7E-B14EA4C7CC50}"/>
    <cellStyle name="Currency 4 2 3 4 2 4" xfId="9052" xr:uid="{2161B4E5-2713-4F28-9336-0C240CED48F4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3" xfId="10714" xr:uid="{6314D8FA-D919-4D57-A884-92C97F80F65D}"/>
    <cellStyle name="Currency 4 2 3 4 4" xfId="4566" xr:uid="{D24C01AB-0D71-4E55-8B82-FBEAD81332A3}"/>
    <cellStyle name="Currency 4 2 3 4 4 2" xfId="11913" xr:uid="{DF0F488B-CBC4-4493-8CF6-D4CC559E471F}"/>
    <cellStyle name="Currency 4 2 3 4 5" xfId="8239" xr:uid="{6E0263E3-E182-4383-9D18-D37D70E7998B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3" xfId="10715" xr:uid="{74134CD1-11C5-41EA-BFDC-D4783A38F7CF}"/>
    <cellStyle name="Currency 4 2 3 5 2 3" xfId="5380" xr:uid="{72FAA5AA-A410-4602-9830-86B635729FC6}"/>
    <cellStyle name="Currency 4 2 3 5 2 3 2" xfId="12727" xr:uid="{4A529756-E62A-4588-BDD8-F047226AF236}"/>
    <cellStyle name="Currency 4 2 3 5 2 4" xfId="9053" xr:uid="{9E3F3891-6E58-41AE-9C01-972875C42043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3" xfId="10716" xr:uid="{840A7A86-1DEB-48F4-BAF6-05DAE342852F}"/>
    <cellStyle name="Currency 4 2 3 5 4" xfId="4158" xr:uid="{5FC0FE01-36FA-4893-9FB5-14E7F7BF96DC}"/>
    <cellStyle name="Currency 4 2 3 5 4 2" xfId="11505" xr:uid="{50C66258-A330-4E89-BF5B-697987757263}"/>
    <cellStyle name="Currency 4 2 3 5 5" xfId="7831" xr:uid="{80442BE9-8735-49B7-82E7-A65470175333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3" xfId="10717" xr:uid="{5E5D00C1-33DE-4577-9F15-B6F0A7D5D7C3}"/>
    <cellStyle name="Currency 4 2 3 6 3" xfId="5381" xr:uid="{FA0666E6-1883-41FF-89F2-7DE0F3BC36B1}"/>
    <cellStyle name="Currency 4 2 3 6 3 2" xfId="12728" xr:uid="{D99E737A-8537-46AF-BB9C-D9BDE2597A22}"/>
    <cellStyle name="Currency 4 2 3 6 4" xfId="9054" xr:uid="{30D4B4A6-80A7-4B2A-A1E6-FFE4C1129903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3" xfId="10718" xr:uid="{626A9894-8265-4AA7-B008-8774C2384223}"/>
    <cellStyle name="Currency 4 2 3 8" xfId="3790" xr:uid="{8E6A2FB9-9B7C-4A83-9C5B-9441179863DA}"/>
    <cellStyle name="Currency 4 2 3 8 2" xfId="11137" xr:uid="{62DACC8A-5D67-4CF2-B86C-B49DC8DB0DD1}"/>
    <cellStyle name="Currency 4 2 3 9" xfId="7463" xr:uid="{7FEF0345-6247-4B54-8520-8077080DEB11}"/>
    <cellStyle name="Currency 4 2 4" xfId="76" xr:uid="{0AFFA0C5-236A-4C21-B8EE-13658941E135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3" xfId="10719" xr:uid="{46CAFF5D-C7C7-4769-8301-8C27DC8A6500}"/>
    <cellStyle name="Currency 4 2 4 2 2 2 2 3" xfId="5382" xr:uid="{C3C68AB9-87EC-4733-B31C-937142B44FF4}"/>
    <cellStyle name="Currency 4 2 4 2 2 2 2 3 2" xfId="12729" xr:uid="{2E659D4C-FD1B-4267-9652-B51E54AEF4CA}"/>
    <cellStyle name="Currency 4 2 4 2 2 2 2 4" xfId="9055" xr:uid="{6FFC353E-0B81-4179-ABA5-A807023F4425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3" xfId="10720" xr:uid="{31BA5C49-5412-494B-86BA-2728DD30B63C}"/>
    <cellStyle name="Currency 4 2 4 2 2 2 4" xfId="4567" xr:uid="{1751F912-45C0-4404-905D-874A6B10EFB9}"/>
    <cellStyle name="Currency 4 2 4 2 2 2 4 2" xfId="11914" xr:uid="{C814A2F5-98A3-4C78-A276-A1DBD3EC74F9}"/>
    <cellStyle name="Currency 4 2 4 2 2 2 5" xfId="8240" xr:uid="{93735BEA-FAEA-40CE-961E-A736C5BAD2CE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3" xfId="10721" xr:uid="{493DC45D-764C-4A94-9567-4BDC412E75D6}"/>
    <cellStyle name="Currency 4 2 4 2 2 3 3" xfId="5383" xr:uid="{FF639C79-71BE-4AD8-86A7-0AAE16E12635}"/>
    <cellStyle name="Currency 4 2 4 2 2 3 3 2" xfId="12730" xr:uid="{29735B94-9524-4821-A9F6-DDE7412B5573}"/>
    <cellStyle name="Currency 4 2 4 2 2 3 4" xfId="9056" xr:uid="{A23AD488-6BAB-4AB5-AF39-F51ECF0FDA0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3" xfId="10722" xr:uid="{6FEAD1BC-527F-4D60-B1DF-18BD92CA44B6}"/>
    <cellStyle name="Currency 4 2 4 2 2 5" xfId="4027" xr:uid="{BAC11CED-D26C-46B1-A17D-7BEA13D71D30}"/>
    <cellStyle name="Currency 4 2 4 2 2 5 2" xfId="11374" xr:uid="{3BB1D2E9-D180-487F-BC7D-DC4DF55F84A5}"/>
    <cellStyle name="Currency 4 2 4 2 2 6" xfId="7700" xr:uid="{0B0B45C0-E03E-4442-9513-AC6C18BEBD5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3" xfId="10723" xr:uid="{3AA81FAC-A2A9-4204-A59D-4058E335A3C6}"/>
    <cellStyle name="Currency 4 2 4 2 3 2 3" xfId="5384" xr:uid="{F8365EF0-C45A-4EE3-B697-222A70B8D4B3}"/>
    <cellStyle name="Currency 4 2 4 2 3 2 3 2" xfId="12731" xr:uid="{5752642A-F338-44B2-9900-C74CDFD46BBE}"/>
    <cellStyle name="Currency 4 2 4 2 3 2 4" xfId="9057" xr:uid="{148D88A7-8A89-439F-AF64-BA16130349D4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3" xfId="10724" xr:uid="{52FCF08F-087E-45DD-9E30-56ACE7D82E91}"/>
    <cellStyle name="Currency 4 2 4 2 3 4" xfId="4568" xr:uid="{099D96A6-0D41-4D5D-8861-5A0A65BCE4A1}"/>
    <cellStyle name="Currency 4 2 4 2 3 4 2" xfId="11915" xr:uid="{FDCA4A3D-CA26-4EB7-B572-C62DFA8EA46D}"/>
    <cellStyle name="Currency 4 2 4 2 3 5" xfId="8241" xr:uid="{E99029BE-0B2C-40A0-BF1D-CEEF6B447080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3" xfId="10725" xr:uid="{C85B3563-E57C-4F0E-9A7F-8719D3686D8E}"/>
    <cellStyle name="Currency 4 2 4 2 4 2 3" xfId="5385" xr:uid="{0A359E5A-DEC3-448F-AFC0-55A08F5E9FE5}"/>
    <cellStyle name="Currency 4 2 4 2 4 2 3 2" xfId="12732" xr:uid="{D4A16376-B67C-48AD-ABB9-87C3FBABB01E}"/>
    <cellStyle name="Currency 4 2 4 2 4 2 4" xfId="9058" xr:uid="{801D296D-AF2F-4D86-BC85-E6B0F1F413A9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3" xfId="10726" xr:uid="{7CC32B55-9BCD-4EF0-8555-EBC014467D21}"/>
    <cellStyle name="Currency 4 2 4 2 4 4" xfId="4205" xr:uid="{9A6E9E85-D3DC-4B0B-9174-BB940116BF92}"/>
    <cellStyle name="Currency 4 2 4 2 4 4 2" xfId="11552" xr:uid="{0A38F9B1-635B-443B-8023-FF18A61F181E}"/>
    <cellStyle name="Currency 4 2 4 2 4 5" xfId="7878" xr:uid="{C2052944-7B64-41B5-914B-4EC3E655F161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3" xfId="10727" xr:uid="{BF2D4432-7431-49A2-B114-6BCF416C4586}"/>
    <cellStyle name="Currency 4 2 4 2 5 3" xfId="5386" xr:uid="{73823D26-CA2C-46F1-884E-001BC6FFE34C}"/>
    <cellStyle name="Currency 4 2 4 2 5 3 2" xfId="12733" xr:uid="{CA7626D3-2F43-4AAC-A64F-8B04C500E94C}"/>
    <cellStyle name="Currency 4 2 4 2 5 4" xfId="9059" xr:uid="{2BF23C4B-3A34-49E9-B57E-E7B588C6AEC1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3" xfId="10728" xr:uid="{FEE7D30A-E745-4D0E-885F-029C8445EED8}"/>
    <cellStyle name="Currency 4 2 4 2 7" xfId="3837" xr:uid="{FE2465C4-9863-420B-951B-BF9FF97401F2}"/>
    <cellStyle name="Currency 4 2 4 2 7 2" xfId="11184" xr:uid="{EC36BC60-32E8-479F-88CF-B450044F96DA}"/>
    <cellStyle name="Currency 4 2 4 2 8" xfId="7510" xr:uid="{E94F9DAA-0E6C-4B8B-A658-AB31BEA8A873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3" xfId="10729" xr:uid="{EE79EFCC-BA0C-438B-B662-3B8F2ED7FE35}"/>
    <cellStyle name="Currency 4 2 4 3 2 2 3" xfId="5387" xr:uid="{1E812055-AB11-4136-B7B4-86DBE4829756}"/>
    <cellStyle name="Currency 4 2 4 3 2 2 3 2" xfId="12734" xr:uid="{0F536866-B9FB-4A79-978F-7EE61209D6AF}"/>
    <cellStyle name="Currency 4 2 4 3 2 2 4" xfId="9060" xr:uid="{47998A68-3DFC-42E3-9BF0-11B7B28797FB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3" xfId="10730" xr:uid="{76998FCE-7DC8-456B-B5AA-DA044D1737B8}"/>
    <cellStyle name="Currency 4 2 4 3 2 4" xfId="4569" xr:uid="{EE41D602-AFAA-4D43-9601-C725452BAC1E}"/>
    <cellStyle name="Currency 4 2 4 3 2 4 2" xfId="11916" xr:uid="{A929D90B-7144-4045-96EC-B4728E2A3538}"/>
    <cellStyle name="Currency 4 2 4 3 2 5" xfId="8242" xr:uid="{12A51C4A-BA0E-4C86-9745-52498785C59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3" xfId="10731" xr:uid="{BDA976E7-6C3B-497B-9F75-E2E65DDA3F08}"/>
    <cellStyle name="Currency 4 2 4 3 3 3" xfId="5388" xr:uid="{C2A712F6-6D8B-4B63-B1A0-9FAC8BB1FDF2}"/>
    <cellStyle name="Currency 4 2 4 3 3 3 2" xfId="12735" xr:uid="{1C5B420F-A833-49EC-8B40-EE507975DA4C}"/>
    <cellStyle name="Currency 4 2 4 3 3 4" xfId="9061" xr:uid="{83550238-7B41-4B6F-8DCD-A7EB94D67852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3" xfId="10732" xr:uid="{3F039689-88B0-4256-AA65-2EFF831FC983}"/>
    <cellStyle name="Currency 4 2 4 3 5" xfId="3981" xr:uid="{AC484CFB-5FFA-4FD9-BBD5-5269CB5360FB}"/>
    <cellStyle name="Currency 4 2 4 3 5 2" xfId="11328" xr:uid="{9FB71E8A-17D1-4C99-85D7-ABD36515ED7C}"/>
    <cellStyle name="Currency 4 2 4 3 6" xfId="7654" xr:uid="{0A94CD61-352B-4E3F-9B09-BB172AC4DCB9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3" xfId="10733" xr:uid="{5354596E-4758-4BEC-8648-3958939A3653}"/>
    <cellStyle name="Currency 4 2 4 4 2 3" xfId="5389" xr:uid="{725E7652-F5F4-4C37-ADBF-352118D135A5}"/>
    <cellStyle name="Currency 4 2 4 4 2 3 2" xfId="12736" xr:uid="{9E31EB8E-E42A-4564-9E27-541457F5212D}"/>
    <cellStyle name="Currency 4 2 4 4 2 4" xfId="9062" xr:uid="{C0FF9B43-5AA0-498A-BC4E-F5B3CEB2F2D0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3" xfId="10734" xr:uid="{376BAF32-742A-4CDF-A485-B6F0E0E5CE82}"/>
    <cellStyle name="Currency 4 2 4 4 4" xfId="4570" xr:uid="{9558B5F8-B939-447F-903F-319361BFE3F6}"/>
    <cellStyle name="Currency 4 2 4 4 4 2" xfId="11917" xr:uid="{1D3EAFCA-3754-4EA3-ACCC-2905A7B75B0C}"/>
    <cellStyle name="Currency 4 2 4 4 5" xfId="8243" xr:uid="{C04BF8AE-87CD-4BEF-A877-3AE2175CF59E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3" xfId="10735" xr:uid="{4EFBCD70-13EF-4D78-BFC2-562C7994EB6E}"/>
    <cellStyle name="Currency 4 2 4 5 2 3" xfId="5390" xr:uid="{B9B79EDA-8ED7-4A09-AF59-76F143D5EC64}"/>
    <cellStyle name="Currency 4 2 4 5 2 3 2" xfId="12737" xr:uid="{9D42C6E2-1A7E-43C1-B18C-169EABFC7E97}"/>
    <cellStyle name="Currency 4 2 4 5 2 4" xfId="9063" xr:uid="{63EDCD45-2967-4B55-ACDC-F1953665660C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3" xfId="10736" xr:uid="{EE2D6A77-DCF0-4314-B4C1-C3D1FE256D90}"/>
    <cellStyle name="Currency 4 2 4 5 4" xfId="4159" xr:uid="{1610ABCB-75C9-4C13-B3FC-C64F1553D63C}"/>
    <cellStyle name="Currency 4 2 4 5 4 2" xfId="11506" xr:uid="{3B7F4EEC-2DF8-4294-9E52-AAD5601A24C5}"/>
    <cellStyle name="Currency 4 2 4 5 5" xfId="7832" xr:uid="{A96CB60B-0442-4EC2-85D7-FF0430F7EF44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3" xfId="10737" xr:uid="{EC155A4B-AB9E-4D90-AF72-D77B92EBE9A2}"/>
    <cellStyle name="Currency 4 2 4 6 3" xfId="5391" xr:uid="{33F34F7C-A467-4028-ACF9-A501E8E063F3}"/>
    <cellStyle name="Currency 4 2 4 6 3 2" xfId="12738" xr:uid="{027EF854-6D7F-4A2D-A34E-D09352AEBCD2}"/>
    <cellStyle name="Currency 4 2 4 6 4" xfId="9064" xr:uid="{1026814B-06CE-440E-87B6-07372F5C9DF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3" xfId="10738" xr:uid="{F4CB32FB-84C1-4DBD-89A8-A5553B632F0D}"/>
    <cellStyle name="Currency 4 2 4 8" xfId="3791" xr:uid="{19CB189B-4B06-4AB6-8BC2-E2070C53B22F}"/>
    <cellStyle name="Currency 4 2 4 8 2" xfId="11138" xr:uid="{0C4B9A13-7541-4F8D-8F34-2A03CB668F07}"/>
    <cellStyle name="Currency 4 2 4 9" xfId="7464" xr:uid="{7F64240B-A354-47C4-9F37-3EDDF75AA4BE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3" xfId="10739" xr:uid="{ABA91D2F-DAC3-4708-B24E-FB129FFB7090}"/>
    <cellStyle name="Currency 4 2 5 2 2 2 3" xfId="5392" xr:uid="{1DBDA12C-18C7-406E-BCF3-3F4D6476B8E2}"/>
    <cellStyle name="Currency 4 2 5 2 2 2 3 2" xfId="12739" xr:uid="{3BEB8036-664E-414E-8094-5CD2F8C18AB4}"/>
    <cellStyle name="Currency 4 2 5 2 2 2 4" xfId="9065" xr:uid="{1A6753BB-501A-42EE-A468-B5303C8891E4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3" xfId="10740" xr:uid="{3C013C09-02FC-4451-9073-2ED9506B6A1A}"/>
    <cellStyle name="Currency 4 2 5 2 2 4" xfId="4571" xr:uid="{6C4100DB-6116-450C-BFDA-C28DC1CBDFC0}"/>
    <cellStyle name="Currency 4 2 5 2 2 4 2" xfId="11918" xr:uid="{AE50D9DC-7C1A-4B66-9EDA-D408B0BB6F40}"/>
    <cellStyle name="Currency 4 2 5 2 2 5" xfId="8244" xr:uid="{231D93BF-7D86-4556-B370-F384F0EE1A80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3" xfId="10741" xr:uid="{EB5C8CE7-2107-4049-A650-1ECDC39CC189}"/>
    <cellStyle name="Currency 4 2 5 2 3 3" xfId="5393" xr:uid="{E2907AFE-B410-40B0-8BF5-BF89C870B62A}"/>
    <cellStyle name="Currency 4 2 5 2 3 3 2" xfId="12740" xr:uid="{5A5884E1-E26D-4A2F-9D9B-BD951D5FDD00}"/>
    <cellStyle name="Currency 4 2 5 2 3 4" xfId="9066" xr:uid="{53B4B965-D7E0-45C8-8487-1C3047964FD6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3" xfId="10742" xr:uid="{381ABE5E-27CD-49F5-B87D-BEFBCA548BB2}"/>
    <cellStyle name="Currency 4 2 5 2 5" xfId="4012" xr:uid="{628278E7-DBA1-4F43-9629-DC508868CD61}"/>
    <cellStyle name="Currency 4 2 5 2 5 2" xfId="11359" xr:uid="{1189C968-9552-4244-BFF1-6FE5EF8FE87A}"/>
    <cellStyle name="Currency 4 2 5 2 6" xfId="7685" xr:uid="{50654B67-AA1C-4000-89CB-8BC4A47B86CE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3" xfId="10743" xr:uid="{DADA173A-7337-4B28-B53D-FF2D0E599718}"/>
    <cellStyle name="Currency 4 2 5 3 2 3" xfId="5394" xr:uid="{3E4AE920-E6B6-4C1A-A8A2-1D5C4F025B66}"/>
    <cellStyle name="Currency 4 2 5 3 2 3 2" xfId="12741" xr:uid="{0DBDD137-223C-4C55-B70E-186EE1E91977}"/>
    <cellStyle name="Currency 4 2 5 3 2 4" xfId="9067" xr:uid="{284B7EFD-7E5B-4777-812C-4EC160C009A3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3" xfId="10744" xr:uid="{9EA9E8A1-E17C-4209-B350-A1FDC7E07C64}"/>
    <cellStyle name="Currency 4 2 5 3 4" xfId="4572" xr:uid="{67D2D036-77D3-48D4-87BD-A05BB51FA864}"/>
    <cellStyle name="Currency 4 2 5 3 4 2" xfId="11919" xr:uid="{0E8B18F7-394E-4B4C-B84E-06A2B22BFB42}"/>
    <cellStyle name="Currency 4 2 5 3 5" xfId="8245" xr:uid="{11CE6F49-1FFB-45AE-BCEE-4910F13F37A4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3" xfId="10745" xr:uid="{89141ED9-13F2-4C41-A834-9B54E2125D7F}"/>
    <cellStyle name="Currency 4 2 5 4 2 3" xfId="5395" xr:uid="{92D05FDA-6906-434A-B117-D23F18142A5B}"/>
    <cellStyle name="Currency 4 2 5 4 2 3 2" xfId="12742" xr:uid="{69F581F3-A05F-46E6-AE8A-A2925E5171D8}"/>
    <cellStyle name="Currency 4 2 5 4 2 4" xfId="9068" xr:uid="{F15423EA-9315-49E0-AA25-B0B1C0927BE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3" xfId="10746" xr:uid="{C17DE0FC-B987-4BBC-91B3-600D5991211B}"/>
    <cellStyle name="Currency 4 2 5 4 4" xfId="4190" xr:uid="{C85EAC60-30D2-4DEA-A252-FBCE95D51498}"/>
    <cellStyle name="Currency 4 2 5 4 4 2" xfId="11537" xr:uid="{F55DD87B-727D-4C77-858F-EF8F1A03424A}"/>
    <cellStyle name="Currency 4 2 5 4 5" xfId="7863" xr:uid="{EB37CC4B-23BA-4688-A18E-4685DAD1D450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3" xfId="10747" xr:uid="{48219C62-83A3-4416-886D-CDE67A561FDB}"/>
    <cellStyle name="Currency 4 2 5 5 3" xfId="5396" xr:uid="{1060F143-0F55-497F-A81D-504FDFD17C4C}"/>
    <cellStyle name="Currency 4 2 5 5 3 2" xfId="12743" xr:uid="{63FA1ADF-8D95-4453-9381-365772A84436}"/>
    <cellStyle name="Currency 4 2 5 5 4" xfId="9069" xr:uid="{6D7108B4-39AF-46C9-85BC-791FEAD1DC15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3" xfId="10748" xr:uid="{695FD20C-F8C8-4FF0-A375-E0CAC5A9E731}"/>
    <cellStyle name="Currency 4 2 5 7" xfId="3822" xr:uid="{20BBACBF-896A-4A6A-BCB1-BD910A0E1C68}"/>
    <cellStyle name="Currency 4 2 5 7 2" xfId="11169" xr:uid="{F7E656CF-2874-4D9C-9CB8-C4D64F0A2673}"/>
    <cellStyle name="Currency 4 2 5 8" xfId="7495" xr:uid="{D6392448-1211-4844-B62B-8FFDB8022307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3" xfId="10749" xr:uid="{A55E7B23-6159-4B35-BCFC-D3FD548C5E6E}"/>
    <cellStyle name="Currency 4 2 6 2 2 3" xfId="5397" xr:uid="{1C0725F7-9E17-44AF-AA33-CA19274F2D23}"/>
    <cellStyle name="Currency 4 2 6 2 2 3 2" xfId="12744" xr:uid="{5669AC30-4669-40B7-9606-F558635B5D9F}"/>
    <cellStyle name="Currency 4 2 6 2 2 4" xfId="9070" xr:uid="{BCFDEAD1-B4F9-4B03-8CBA-EAB98CFA729E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3" xfId="10750" xr:uid="{B6BA99CA-DD0F-41EF-8AC8-840CCE66EDB7}"/>
    <cellStyle name="Currency 4 2 6 2 4" xfId="4573" xr:uid="{EB62F8CD-96E5-4439-95A5-F763E9414AA7}"/>
    <cellStyle name="Currency 4 2 6 2 4 2" xfId="11920" xr:uid="{4325CE7B-2AF4-4115-B1BD-181ADE3869C3}"/>
    <cellStyle name="Currency 4 2 6 2 5" xfId="8246" xr:uid="{22FC4661-C0EC-4DA9-AED7-9540C9540A36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3" xfId="10751" xr:uid="{66AD155F-4F6B-4078-9699-6929251204AA}"/>
    <cellStyle name="Currency 4 2 6 3 3" xfId="5398" xr:uid="{ED0A6657-2976-419A-8772-5D1D5304724C}"/>
    <cellStyle name="Currency 4 2 6 3 3 2" xfId="12745" xr:uid="{9D5AF7A2-F6EF-4B07-9469-D231796A800D}"/>
    <cellStyle name="Currency 4 2 6 3 4" xfId="9071" xr:uid="{A107EDB4-233E-4F6A-88AD-83C2423146E7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3" xfId="10752" xr:uid="{422F3A4B-CE4F-428F-9C08-D99E52754413}"/>
    <cellStyle name="Currency 4 2 6 5" xfId="3978" xr:uid="{353BE855-1E6B-4981-9469-25F78B20B5E3}"/>
    <cellStyle name="Currency 4 2 6 5 2" xfId="11325" xr:uid="{0030C2DC-D200-4FFC-9235-F3318533D47B}"/>
    <cellStyle name="Currency 4 2 6 6" xfId="7651" xr:uid="{1A72EADA-F498-455A-B3A0-55C95C891119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3" xfId="10753" xr:uid="{8A426FCF-1104-45C7-BB8D-3341B9694F43}"/>
    <cellStyle name="Currency 4 2 7 2 3" xfId="5399" xr:uid="{F09BFF80-3156-40E9-955B-A4A5B086493E}"/>
    <cellStyle name="Currency 4 2 7 2 3 2" xfId="12746" xr:uid="{5870C957-9E9A-4FAA-8870-C5A08517A68B}"/>
    <cellStyle name="Currency 4 2 7 2 4" xfId="9072" xr:uid="{0E7B8B9F-0F77-474C-A54E-5F0DC92046A1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3" xfId="10754" xr:uid="{23ED1965-D8D5-47F0-933C-45238107FCEC}"/>
    <cellStyle name="Currency 4 2 7 4" xfId="4574" xr:uid="{74D05D43-F6E8-4CD0-815B-073A997440BC}"/>
    <cellStyle name="Currency 4 2 7 4 2" xfId="11921" xr:uid="{71341B7D-9765-4DF6-9E49-3A4CFB39A322}"/>
    <cellStyle name="Currency 4 2 7 5" xfId="8247" xr:uid="{7E36F655-0CC2-400B-9145-3A1EBFC869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3" xfId="10755" xr:uid="{B2D96E6D-8580-4D7E-8786-920E98121C60}"/>
    <cellStyle name="Currency 4 2 8 2 3" xfId="5400" xr:uid="{83044B9F-428F-41FD-AD95-B0137F7AF31C}"/>
    <cellStyle name="Currency 4 2 8 2 3 2" xfId="12747" xr:uid="{72B5FFF6-DA6B-4933-9D06-D5B70B09D952}"/>
    <cellStyle name="Currency 4 2 8 2 4" xfId="9073" xr:uid="{A32F59E8-489C-4EA4-93E2-54293C697F4F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3" xfId="10756" xr:uid="{94C459EF-9A76-45E3-98CF-283F08DBCD3E}"/>
    <cellStyle name="Currency 4 2 8 4" xfId="4156" xr:uid="{BEF79F26-F493-42DA-8644-2B7D13B0F2A9}"/>
    <cellStyle name="Currency 4 2 8 4 2" xfId="11503" xr:uid="{071B337B-C513-45A1-B6BB-506BF8A505D1}"/>
    <cellStyle name="Currency 4 2 8 5" xfId="7829" xr:uid="{DD882E76-2B43-4844-BBC4-983E21A5774E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3" xfId="10757" xr:uid="{9174F9B2-7FA6-448D-BEDF-81DF25914462}"/>
    <cellStyle name="Currency 4 2 9 3" xfId="5401" xr:uid="{3BCA38C8-09EA-4788-8238-4585F0F3ACFA}"/>
    <cellStyle name="Currency 4 2 9 3 2" xfId="12748" xr:uid="{39B0C851-0FA8-4862-913C-B50C262029A9}"/>
    <cellStyle name="Currency 4 2 9 4" xfId="9074" xr:uid="{55C059E8-7304-4A5E-B668-FB996C3AF88C}"/>
    <cellStyle name="Currency 4 3" xfId="77" xr:uid="{977DD7F9-979D-4588-AE45-2CA514EACE7C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3" xfId="10758" xr:uid="{2C35834D-B125-485B-AD7D-CFF9B18FBEE1}"/>
    <cellStyle name="Currency 4 3 2 2 2 2 3" xfId="5402" xr:uid="{2572C817-B15A-45F5-BF7A-05F9BF1DFF5C}"/>
    <cellStyle name="Currency 4 3 2 2 2 2 3 2" xfId="12749" xr:uid="{6E0E521F-DEE4-4494-8685-67EC15AED7A8}"/>
    <cellStyle name="Currency 4 3 2 2 2 2 4" xfId="9075" xr:uid="{87C6C3D8-EC0C-4FC3-BA4B-F4CCC2EEA9B7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3" xfId="10759" xr:uid="{D975CFFF-2BDD-4358-BD31-1CAB15E482D8}"/>
    <cellStyle name="Currency 4 3 2 2 2 4" xfId="4575" xr:uid="{BF2F9B3E-1368-4196-832B-FBA55939F890}"/>
    <cellStyle name="Currency 4 3 2 2 2 4 2" xfId="11922" xr:uid="{F3295048-7CA8-4E35-AA6E-154D1C3182AB}"/>
    <cellStyle name="Currency 4 3 2 2 2 5" xfId="8248" xr:uid="{085EEF48-681B-4C38-B5AF-19A3067FE5D9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3" xfId="10760" xr:uid="{401C75CA-589F-4664-A36D-45B8BAE3BC48}"/>
    <cellStyle name="Currency 4 3 2 2 3 3" xfId="5403" xr:uid="{FC478134-9D5F-41DB-89C4-47E14024967B}"/>
    <cellStyle name="Currency 4 3 2 2 3 3 2" xfId="12750" xr:uid="{8AD153B7-3AFB-4FB4-90C4-8AD9A729C601}"/>
    <cellStyle name="Currency 4 3 2 2 3 4" xfId="9076" xr:uid="{E37AB52A-5384-4536-B834-186464F65AA5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3" xfId="10761" xr:uid="{A371AC85-ABB7-44F3-8F65-2566B0FD5FA8}"/>
    <cellStyle name="Currency 4 3 2 2 5" xfId="4035" xr:uid="{70B289C2-1279-4E1B-962B-5C41C8BC24C4}"/>
    <cellStyle name="Currency 4 3 2 2 5 2" xfId="11382" xr:uid="{E4E9CB36-C951-4DF7-8AEB-E9482952AF5F}"/>
    <cellStyle name="Currency 4 3 2 2 6" xfId="7708" xr:uid="{E7707859-8788-49EC-9694-BD8BA7229753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3" xfId="10762" xr:uid="{5A0A29B6-7533-4252-8685-D4D7010F621D}"/>
    <cellStyle name="Currency 4 3 2 3 2 3" xfId="5404" xr:uid="{A41BB5C2-A3F9-4D8A-A096-0D632923F499}"/>
    <cellStyle name="Currency 4 3 2 3 2 3 2" xfId="12751" xr:uid="{07298857-CD60-4811-BAD1-D07E0589BCC1}"/>
    <cellStyle name="Currency 4 3 2 3 2 4" xfId="9077" xr:uid="{94E7F038-EDE3-4AFB-A471-C7618F0B78AA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3" xfId="10763" xr:uid="{46327057-9028-4AB0-90ED-F55DF4B384FF}"/>
    <cellStyle name="Currency 4 3 2 3 4" xfId="4576" xr:uid="{FC18DBDB-1290-4F30-A181-6A0D318AA5A8}"/>
    <cellStyle name="Currency 4 3 2 3 4 2" xfId="11923" xr:uid="{3EB5C013-9F33-4C7D-B046-ED7D8DB59C0D}"/>
    <cellStyle name="Currency 4 3 2 3 5" xfId="8249" xr:uid="{A70F3A38-916E-4B6B-9E99-01796ECFF393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3" xfId="10764" xr:uid="{D4CBC0DE-90AB-4099-8840-F33684A25870}"/>
    <cellStyle name="Currency 4 3 2 4 2 3" xfId="5405" xr:uid="{B3D4F37A-3467-48AE-8F16-6B94C2EA009E}"/>
    <cellStyle name="Currency 4 3 2 4 2 3 2" xfId="12752" xr:uid="{8BE7A4B0-0FC4-4834-B5D5-5AB39A27CE08}"/>
    <cellStyle name="Currency 4 3 2 4 2 4" xfId="9078" xr:uid="{82448773-0385-412C-BF02-688A0F39712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3" xfId="10765" xr:uid="{F58660B5-1BBE-45E0-A020-49C112526BDA}"/>
    <cellStyle name="Currency 4 3 2 4 4" xfId="4213" xr:uid="{D9FCFF55-10FB-4236-8D0C-1597C4615603}"/>
    <cellStyle name="Currency 4 3 2 4 4 2" xfId="11560" xr:uid="{F37CC817-74A4-4296-ACE1-5A4964B92E0E}"/>
    <cellStyle name="Currency 4 3 2 4 5" xfId="7886" xr:uid="{C348CB94-B708-4455-BF85-235B77CECF5F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3" xfId="10766" xr:uid="{83F6758A-2336-47FB-83C6-772E89B006AF}"/>
    <cellStyle name="Currency 4 3 2 5 3" xfId="5406" xr:uid="{C4783C7A-9A86-4896-BCD8-871B1436E4AC}"/>
    <cellStyle name="Currency 4 3 2 5 3 2" xfId="12753" xr:uid="{3A8FF5F1-8781-466C-8A22-6694F8A86D58}"/>
    <cellStyle name="Currency 4 3 2 5 4" xfId="9079" xr:uid="{A8EDE54E-6E9B-4E32-B67B-836E52E1386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3" xfId="10767" xr:uid="{40F30DF3-1631-4DFB-A75C-31BCA8D79C47}"/>
    <cellStyle name="Currency 4 3 2 7" xfId="3845" xr:uid="{6D720D5D-F01D-4125-9A2A-219FDE55C512}"/>
    <cellStyle name="Currency 4 3 2 7 2" xfId="11192" xr:uid="{7627C9F2-13E3-4EB3-8B07-C4ECE88C544E}"/>
    <cellStyle name="Currency 4 3 2 8" xfId="7518" xr:uid="{BDD6B9AD-8DDF-4CA2-B9AC-4D3CE78503FE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3" xfId="10768" xr:uid="{7D3901FF-3026-405F-8916-EAB4B323E687}"/>
    <cellStyle name="Currency 4 3 3 2 2 3" xfId="5407" xr:uid="{65432188-6E50-4071-B4E5-0C57256443B2}"/>
    <cellStyle name="Currency 4 3 3 2 2 3 2" xfId="12754" xr:uid="{AA208704-3DF7-437A-9280-24F62B801805}"/>
    <cellStyle name="Currency 4 3 3 2 2 4" xfId="9080" xr:uid="{63ACA894-8930-436F-9EAC-F9458EFA8B9B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3" xfId="10769" xr:uid="{AE551563-101C-4CB2-B262-4F0277A1707E}"/>
    <cellStyle name="Currency 4 3 3 2 4" xfId="4577" xr:uid="{A798294D-73CF-42D0-852B-4D5AF28DF8A1}"/>
    <cellStyle name="Currency 4 3 3 2 4 2" xfId="11924" xr:uid="{63BAC044-74BD-4958-83AD-6907347C0920}"/>
    <cellStyle name="Currency 4 3 3 2 5" xfId="8250" xr:uid="{1854F4B2-5679-4900-B03D-2E4F61BE466A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3" xfId="10770" xr:uid="{D67B856B-8AE4-49FA-84E0-718AA05D1CE6}"/>
    <cellStyle name="Currency 4 3 3 3 3" xfId="5408" xr:uid="{1485A7B7-8600-46CD-A29A-C625C5E6BF94}"/>
    <cellStyle name="Currency 4 3 3 3 3 2" xfId="12755" xr:uid="{67F7778C-B1FA-406E-A5E0-153DA820AC8F}"/>
    <cellStyle name="Currency 4 3 3 3 4" xfId="9081" xr:uid="{66667322-1017-4BD1-8E0A-B3BE64264339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3" xfId="10771" xr:uid="{0AF79164-858E-4917-9C16-707DB04A962F}"/>
    <cellStyle name="Currency 4 3 3 5" xfId="3982" xr:uid="{6AF23475-4AC4-4728-8E4D-81E4DB4632A2}"/>
    <cellStyle name="Currency 4 3 3 5 2" xfId="11329" xr:uid="{2EC5C8F2-42B1-4D5C-9896-1AC96CE7C7C2}"/>
    <cellStyle name="Currency 4 3 3 6" xfId="7655" xr:uid="{EB4E0192-274A-4687-A0F6-060FDC1CED25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3" xfId="10772" xr:uid="{44F002F1-D33F-4307-B7B6-7834D95595C8}"/>
    <cellStyle name="Currency 4 3 4 2 3" xfId="5409" xr:uid="{01E052EC-420C-46BB-AD78-8F21A3B00CAA}"/>
    <cellStyle name="Currency 4 3 4 2 3 2" xfId="12756" xr:uid="{CFBC5092-F21A-4D5B-8256-CA6434A3F694}"/>
    <cellStyle name="Currency 4 3 4 2 4" xfId="9082" xr:uid="{6EAE5F53-6A9C-4471-9A74-F15A520412D0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3" xfId="10773" xr:uid="{122E25A6-F961-489D-A378-1322E4CFE649}"/>
    <cellStyle name="Currency 4 3 4 4" xfId="4578" xr:uid="{61FCB9B0-73D5-44EC-A75F-E3C23C0FC764}"/>
    <cellStyle name="Currency 4 3 4 4 2" xfId="11925" xr:uid="{BB838E5F-9970-4447-B167-0D5AF227F72D}"/>
    <cellStyle name="Currency 4 3 4 5" xfId="8251" xr:uid="{C76C4B69-1F66-4126-8BBF-AE5132E2E7EB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3" xfId="10774" xr:uid="{00A0C9E9-55F7-4E34-84F2-3E55577BEB50}"/>
    <cellStyle name="Currency 4 3 5 2 3" xfId="5410" xr:uid="{87F72210-6C78-496B-8533-874A1986EA12}"/>
    <cellStyle name="Currency 4 3 5 2 3 2" xfId="12757" xr:uid="{00D2E746-8759-4FA1-BA44-8C68863B159C}"/>
    <cellStyle name="Currency 4 3 5 2 4" xfId="9083" xr:uid="{1CF3E656-5EAF-4542-8D14-58247DE246D7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3" xfId="10775" xr:uid="{508ECCC3-24A5-436B-BB9F-EF4ACFAE7438}"/>
    <cellStyle name="Currency 4 3 5 4" xfId="4160" xr:uid="{E370EFF9-B85F-4E6E-999A-FCB5DFD4D043}"/>
    <cellStyle name="Currency 4 3 5 4 2" xfId="11507" xr:uid="{E8C42611-63C2-4673-A2EB-8AE028D85482}"/>
    <cellStyle name="Currency 4 3 5 5" xfId="7833" xr:uid="{4288AFDC-1A8B-4DA8-95BF-6F42405B3A90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3" xfId="10776" xr:uid="{3DD5A311-A3A1-4231-81BA-9FEA9FFC02ED}"/>
    <cellStyle name="Currency 4 3 6 3" xfId="5411" xr:uid="{2BF70DFA-97BC-497A-B600-5CF3894D37B6}"/>
    <cellStyle name="Currency 4 3 6 3 2" xfId="12758" xr:uid="{9B247BB6-F593-4A8F-AE55-B4A2A9305FD5}"/>
    <cellStyle name="Currency 4 3 6 4" xfId="9084" xr:uid="{487F4C90-7A26-4AEE-8EF4-253806B23E8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3" xfId="10777" xr:uid="{8035A2CF-7FC2-41B5-9C18-D9A29D4A4BF8}"/>
    <cellStyle name="Currency 4 3 8" xfId="3792" xr:uid="{1F463470-3B47-481F-8643-4F4354DF8D0F}"/>
    <cellStyle name="Currency 4 3 8 2" xfId="11139" xr:uid="{5D46490A-992D-478A-AF65-45C52743B4CE}"/>
    <cellStyle name="Currency 4 3 9" xfId="7465" xr:uid="{561CF309-1AD9-4755-8D3B-F146E3D6C1F7}"/>
    <cellStyle name="Currency 4 4" xfId="78" xr:uid="{F6A6D68F-1602-4EB5-9823-345D525D820A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3" xfId="10778" xr:uid="{AB594D64-0C9F-4AF7-A91E-F76485D9B479}"/>
    <cellStyle name="Currency 4 4 2 2 2 2 3" xfId="5412" xr:uid="{EB14F084-76D0-4D12-8F84-F59A7BC1C043}"/>
    <cellStyle name="Currency 4 4 2 2 2 2 3 2" xfId="12759" xr:uid="{58E8EF88-DBC4-4E71-AC99-0C3458FDDC3D}"/>
    <cellStyle name="Currency 4 4 2 2 2 2 4" xfId="9085" xr:uid="{9487B207-7C15-4B4C-87B3-62E43CE2AC71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3" xfId="10779" xr:uid="{1CF3322D-75C4-4F9D-A30B-1321E8C27C73}"/>
    <cellStyle name="Currency 4 4 2 2 2 4" xfId="4579" xr:uid="{1F1BD116-86EF-479E-9FAF-E0A721AE3C73}"/>
    <cellStyle name="Currency 4 4 2 2 2 4 2" xfId="11926" xr:uid="{79F791C3-579E-4793-B317-52CB00912D0F}"/>
    <cellStyle name="Currency 4 4 2 2 2 5" xfId="8252" xr:uid="{2A5394A1-C92F-4CC7-999D-7D1EC2FDF7CA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3" xfId="10780" xr:uid="{55FD7FF3-328D-4CA7-856B-8EDE0E66352E}"/>
    <cellStyle name="Currency 4 4 2 2 3 3" xfId="5413" xr:uid="{1DD83EE3-B7A1-4B61-8295-B5EE5E03B96E}"/>
    <cellStyle name="Currency 4 4 2 2 3 3 2" xfId="12760" xr:uid="{3D1B1FC2-31D6-4EC4-9CBC-C4E69A9C3E77}"/>
    <cellStyle name="Currency 4 4 2 2 3 4" xfId="9086" xr:uid="{B762248A-0720-4361-82A9-24D2954560EE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3" xfId="10781" xr:uid="{E6DD2022-E36D-4346-B443-0F3B3B3EEB31}"/>
    <cellStyle name="Currency 4 4 2 2 5" xfId="4049" xr:uid="{6BF890F9-B894-49C5-94BC-E8A8B1365304}"/>
    <cellStyle name="Currency 4 4 2 2 5 2" xfId="11396" xr:uid="{CEB98797-3762-48C3-A710-02796AA8ADEF}"/>
    <cellStyle name="Currency 4 4 2 2 6" xfId="7722" xr:uid="{02B7ACAC-C96A-45E8-A272-BBCEC8BAC48E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3" xfId="10782" xr:uid="{E65C1CC3-EB04-436C-BBC5-3B541AF2B971}"/>
    <cellStyle name="Currency 4 4 2 3 2 3" xfId="5414" xr:uid="{01E93C24-4748-4E74-B919-5D5523AC72D3}"/>
    <cellStyle name="Currency 4 4 2 3 2 3 2" xfId="12761" xr:uid="{49D8D92E-2102-48C6-8C0B-76B90F4DA540}"/>
    <cellStyle name="Currency 4 4 2 3 2 4" xfId="9087" xr:uid="{8F4FE417-2734-43FD-B89B-160EC55BB21D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3" xfId="10783" xr:uid="{3BCC9508-6074-4F3E-93FB-7AAA9C65E031}"/>
    <cellStyle name="Currency 4 4 2 3 4" xfId="4580" xr:uid="{09218ADA-A550-44A1-848E-A31D3E4C788E}"/>
    <cellStyle name="Currency 4 4 2 3 4 2" xfId="11927" xr:uid="{A036A227-2F03-4EE6-BE08-FBC1F9856444}"/>
    <cellStyle name="Currency 4 4 2 3 5" xfId="8253" xr:uid="{37A06B66-770F-4241-A991-8BFE8F636526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3" xfId="10784" xr:uid="{5BCB0730-9C99-4299-9F4C-79A53406E80B}"/>
    <cellStyle name="Currency 4 4 2 4 2 3" xfId="5415" xr:uid="{07D8E32C-A693-4356-B598-D5C42336EF21}"/>
    <cellStyle name="Currency 4 4 2 4 2 3 2" xfId="12762" xr:uid="{94949233-CFED-4DF0-B2C2-02DC3DEEF28D}"/>
    <cellStyle name="Currency 4 4 2 4 2 4" xfId="9088" xr:uid="{4104472D-3BA7-47B2-AA49-6F9DB99931BB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3" xfId="10785" xr:uid="{04C9095D-4CF5-4C41-AD2F-BA28326CF08D}"/>
    <cellStyle name="Currency 4 4 2 4 4" xfId="4227" xr:uid="{054F06BB-B5FF-4681-A679-812C90A765B5}"/>
    <cellStyle name="Currency 4 4 2 4 4 2" xfId="11574" xr:uid="{B1C42BEF-2322-4C48-8584-2438EFDB7F2A}"/>
    <cellStyle name="Currency 4 4 2 4 5" xfId="7900" xr:uid="{3F948247-E315-4137-A43F-2C29CB6EB416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3" xfId="10786" xr:uid="{2745D373-3D5D-424E-B89C-7E5FC58769C6}"/>
    <cellStyle name="Currency 4 4 2 5 3" xfId="5416" xr:uid="{F9DB90EC-2F3C-40C6-8880-CE573A6B2778}"/>
    <cellStyle name="Currency 4 4 2 5 3 2" xfId="12763" xr:uid="{7729C7E2-46A0-40CA-A3D3-8F41DB3A745E}"/>
    <cellStyle name="Currency 4 4 2 5 4" xfId="9089" xr:uid="{301987BB-188C-4403-84BA-765B5F9BE194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3" xfId="10787" xr:uid="{F7389530-F1E9-4014-9690-C7FBA391A708}"/>
    <cellStyle name="Currency 4 4 2 7" xfId="3859" xr:uid="{C2DBB358-7670-42BE-A2F3-FBC2DD7BA9AA}"/>
    <cellStyle name="Currency 4 4 2 7 2" xfId="11206" xr:uid="{559C1E83-796D-47F8-A2AD-A94B34951921}"/>
    <cellStyle name="Currency 4 4 2 8" xfId="7532" xr:uid="{DF5C170C-43C9-451B-9F49-5BA055282694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3" xfId="10788" xr:uid="{A115E89A-6469-4B9C-A72B-BBE6399F6045}"/>
    <cellStyle name="Currency 4 4 3 2 2 3" xfId="5417" xr:uid="{D4B6ACCF-7663-4B5B-86EE-A10A601556A0}"/>
    <cellStyle name="Currency 4 4 3 2 2 3 2" xfId="12764" xr:uid="{7D751D8D-0171-4CF5-B104-F0F44EBFCAC2}"/>
    <cellStyle name="Currency 4 4 3 2 2 4" xfId="9090" xr:uid="{6ACE5AB2-39FA-4BE9-A8D4-D074B057DA47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3" xfId="10789" xr:uid="{E55BC3BE-9FEA-47C6-9AD5-6990A84CCD25}"/>
    <cellStyle name="Currency 4 4 3 2 4" xfId="4581" xr:uid="{2269170F-3CAE-495F-A2F0-37923E722F43}"/>
    <cellStyle name="Currency 4 4 3 2 4 2" xfId="11928" xr:uid="{2EAAB15F-DD1E-4F97-BFB7-1716DDEF9434}"/>
    <cellStyle name="Currency 4 4 3 2 5" xfId="8254" xr:uid="{96ECDECF-884A-4DC2-ADFF-5C550BAF6A97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3" xfId="10790" xr:uid="{81423975-FAC9-4E56-9187-7DAD649821A5}"/>
    <cellStyle name="Currency 4 4 3 3 3" xfId="5418" xr:uid="{1C9FC256-0F22-4776-97B0-78E533619E8F}"/>
    <cellStyle name="Currency 4 4 3 3 3 2" xfId="12765" xr:uid="{6F57EDC9-11A3-4775-87C8-7800336BBD8B}"/>
    <cellStyle name="Currency 4 4 3 3 4" xfId="9091" xr:uid="{41056922-C41F-41EB-B611-6B4FFF5BC58A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3" xfId="10791" xr:uid="{615A6556-4863-4139-85FA-36B8356867AD}"/>
    <cellStyle name="Currency 4 4 3 5" xfId="3983" xr:uid="{644C14E3-93A7-44BD-879B-E5F3A0194C7A}"/>
    <cellStyle name="Currency 4 4 3 5 2" xfId="11330" xr:uid="{2088FF73-BD25-4648-8EF4-94DDD0AAA932}"/>
    <cellStyle name="Currency 4 4 3 6" xfId="7656" xr:uid="{6116D907-EEC3-4EEE-B520-654B06AF49E4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3" xfId="10792" xr:uid="{E65B6B5B-F190-4852-93C3-EAEF1AD23646}"/>
    <cellStyle name="Currency 4 4 4 2 3" xfId="5419" xr:uid="{03DC9713-D3A9-48B3-87C7-ACD8111596A0}"/>
    <cellStyle name="Currency 4 4 4 2 3 2" xfId="12766" xr:uid="{4E43A17C-FFFA-4BB1-BE65-7B12B3D57366}"/>
    <cellStyle name="Currency 4 4 4 2 4" xfId="9092" xr:uid="{461457E7-6B94-4D3E-9893-0AB0D70B9B5F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3" xfId="10793" xr:uid="{7ED5ACE4-23CF-4473-8172-1C121B104D9F}"/>
    <cellStyle name="Currency 4 4 4 4" xfId="4582" xr:uid="{9CE8AA08-0161-4E1A-9BA0-B860B0EF3B3A}"/>
    <cellStyle name="Currency 4 4 4 4 2" xfId="11929" xr:uid="{A0A32750-29AF-4A01-B327-D5B302CA7CD0}"/>
    <cellStyle name="Currency 4 4 4 5" xfId="8255" xr:uid="{A79BB3BC-2E1B-4C75-AF6E-10A69DCC6938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3" xfId="10794" xr:uid="{28D48BDA-FA21-4100-BBDC-7B4426700D34}"/>
    <cellStyle name="Currency 4 4 5 2 3" xfId="5420" xr:uid="{EDB58932-E597-47A6-BB08-05F1A1823098}"/>
    <cellStyle name="Currency 4 4 5 2 3 2" xfId="12767" xr:uid="{581E0492-FFC6-45CF-B404-6569EA839447}"/>
    <cellStyle name="Currency 4 4 5 2 4" xfId="9093" xr:uid="{33DABFC2-3D6F-481B-9496-3F02F55637B5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3" xfId="10795" xr:uid="{2EFEA793-C52F-4C5A-B7D7-184CA19749C2}"/>
    <cellStyle name="Currency 4 4 5 4" xfId="4161" xr:uid="{8C6040D6-57D3-4C77-9FD5-8DEE8F67E299}"/>
    <cellStyle name="Currency 4 4 5 4 2" xfId="11508" xr:uid="{CA740778-3545-4E1E-856E-78E5E2650392}"/>
    <cellStyle name="Currency 4 4 5 5" xfId="7834" xr:uid="{289C4810-A3BE-40AF-84F2-DA64ADF34270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3" xfId="10796" xr:uid="{F6EDBE1F-ACD8-491B-94AF-2B897F3BE873}"/>
    <cellStyle name="Currency 4 4 6 3" xfId="5421" xr:uid="{46F5EC9D-C0BE-47A5-B112-CFF4FD93B021}"/>
    <cellStyle name="Currency 4 4 6 3 2" xfId="12768" xr:uid="{46397B6A-0B17-42CE-8CA3-704A0E9852AB}"/>
    <cellStyle name="Currency 4 4 6 4" xfId="9094" xr:uid="{249EDE2A-15E1-48FC-B18E-78686C1CC2FB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3" xfId="10797" xr:uid="{7AEE0E03-16C6-405B-9AEC-1D646722C9E0}"/>
    <cellStyle name="Currency 4 4 8" xfId="3793" xr:uid="{9CF583EC-26F5-4026-8161-431ABD16537A}"/>
    <cellStyle name="Currency 4 4 8 2" xfId="11140" xr:uid="{7A3EF49E-4B7F-4E22-B6E1-7C4E4E0015E5}"/>
    <cellStyle name="Currency 4 4 9" xfId="7466" xr:uid="{8FF690B8-EB3A-41AE-A9D2-52C9EC135631}"/>
    <cellStyle name="Currency 4 5" xfId="79" xr:uid="{DEAC6DD3-6597-4F75-BBA7-40D609706A6E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3" xfId="10798" xr:uid="{A7BBB78D-0567-4C80-8F81-FB347747561F}"/>
    <cellStyle name="Currency 4 5 2 2 2 2 3" xfId="5422" xr:uid="{64740C0F-A410-462B-B495-E2CF1E456916}"/>
    <cellStyle name="Currency 4 5 2 2 2 2 3 2" xfId="12769" xr:uid="{74DBF2A5-0560-49AB-9E68-9ABEC60FBD7F}"/>
    <cellStyle name="Currency 4 5 2 2 2 2 4" xfId="9095" xr:uid="{AC45E100-BD33-44CE-AB2D-8F334AC99EEF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3" xfId="10799" xr:uid="{B7F06624-8151-4D1B-8CB8-32E7E11D1E08}"/>
    <cellStyle name="Currency 4 5 2 2 2 4" xfId="4583" xr:uid="{61B56B2D-DDCD-4B41-9C45-6ADA2BF68627}"/>
    <cellStyle name="Currency 4 5 2 2 2 4 2" xfId="11930" xr:uid="{AB7C9915-FDDB-4D77-9534-EED7DD6CC058}"/>
    <cellStyle name="Currency 4 5 2 2 2 5" xfId="8256" xr:uid="{A2AF198B-AE35-434B-924C-3B6B56BDE84D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3" xfId="10800" xr:uid="{7629F22A-F542-444C-9173-C67581BA2BA9}"/>
    <cellStyle name="Currency 4 5 2 2 3 3" xfId="5423" xr:uid="{D62F5678-B5DD-4CC1-8963-DC2FDDF0A691}"/>
    <cellStyle name="Currency 4 5 2 2 3 3 2" xfId="12770" xr:uid="{53FF4D91-FCAF-49A1-AFBE-D80AB7344DDE}"/>
    <cellStyle name="Currency 4 5 2 2 3 4" xfId="9096" xr:uid="{391B93F7-BB2F-4414-89E6-6F27B949C055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3" xfId="10801" xr:uid="{DE3BB3B0-8F8C-46F8-B7BA-825BD565207F}"/>
    <cellStyle name="Currency 4 5 2 2 5" xfId="4069" xr:uid="{24BD18BD-D412-4315-BA29-029C519550F4}"/>
    <cellStyle name="Currency 4 5 2 2 5 2" xfId="11416" xr:uid="{17A6EA5A-F501-41C2-B932-87C35E6FE657}"/>
    <cellStyle name="Currency 4 5 2 2 6" xfId="7742" xr:uid="{4C2CFC3F-4C1C-4AF7-84D0-44EA96825CF6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3" xfId="10802" xr:uid="{5CAC4496-6115-45DA-9EC7-64C5FE8F40EE}"/>
    <cellStyle name="Currency 4 5 2 3 2 3" xfId="5424" xr:uid="{FBA2527C-5C37-408C-8719-A325CE934FDA}"/>
    <cellStyle name="Currency 4 5 2 3 2 3 2" xfId="12771" xr:uid="{FC20F280-1792-49A5-91B8-1A9DD8E73FE7}"/>
    <cellStyle name="Currency 4 5 2 3 2 4" xfId="9097" xr:uid="{1DA11AB5-B71B-40BE-92EC-611C03AEB3D2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3" xfId="10803" xr:uid="{A71F59CE-843E-415F-91D2-861E152C5C30}"/>
    <cellStyle name="Currency 4 5 2 3 4" xfId="4584" xr:uid="{59A94711-8050-478A-8534-042365FF3120}"/>
    <cellStyle name="Currency 4 5 2 3 4 2" xfId="11931" xr:uid="{838388AE-501E-42C4-9FA4-628EDA57D103}"/>
    <cellStyle name="Currency 4 5 2 3 5" xfId="8257" xr:uid="{B4265C83-4B69-45CF-9D77-86D197D17E4E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3" xfId="10804" xr:uid="{FFAA0E40-78C8-4BA1-B273-54C6714EC052}"/>
    <cellStyle name="Currency 4 5 2 4 2 3" xfId="5425" xr:uid="{23B7D33F-BB17-40E3-84A3-F10648F41C33}"/>
    <cellStyle name="Currency 4 5 2 4 2 3 2" xfId="12772" xr:uid="{351DE652-B3A6-4BC0-8A58-653CDF8F419F}"/>
    <cellStyle name="Currency 4 5 2 4 2 4" xfId="9098" xr:uid="{7222B916-4AA5-49C9-81E1-B8F7A00127AE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3" xfId="10805" xr:uid="{843B364A-296A-4EFA-B28E-3BAF4D89B4FE}"/>
    <cellStyle name="Currency 4 5 2 4 4" xfId="4247" xr:uid="{89392BCA-4B8D-4EEF-B6EF-FA471EB73E87}"/>
    <cellStyle name="Currency 4 5 2 4 4 2" xfId="11594" xr:uid="{7A875C5A-659E-4794-8F67-1CA6486ED99D}"/>
    <cellStyle name="Currency 4 5 2 4 5" xfId="7920" xr:uid="{BAD14304-20A1-4819-8837-22F92C5FFD12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3" xfId="10806" xr:uid="{83EC3DA7-61C3-4A8E-8C13-178D0015237F}"/>
    <cellStyle name="Currency 4 5 2 5 3" xfId="5426" xr:uid="{0A24835A-786E-427D-8EE7-1C9BA1E33081}"/>
    <cellStyle name="Currency 4 5 2 5 3 2" xfId="12773" xr:uid="{403636E1-BEAD-4E3C-BA93-8E01F19A8748}"/>
    <cellStyle name="Currency 4 5 2 5 4" xfId="9099" xr:uid="{78A3E017-5868-4E28-B569-3CBB8697745E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3" xfId="10807" xr:uid="{D71BB274-343E-452A-8A72-6CF4AB604F14}"/>
    <cellStyle name="Currency 4 5 2 7" xfId="3879" xr:uid="{165297CA-9F05-4D9D-8FAA-48CCFFEC17B3}"/>
    <cellStyle name="Currency 4 5 2 7 2" xfId="11226" xr:uid="{85037DE5-7D56-4ADD-8325-7EE1BD433988}"/>
    <cellStyle name="Currency 4 5 2 8" xfId="7552" xr:uid="{28F5E4BD-9C06-4106-95DB-0693C74456DE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3" xfId="10808" xr:uid="{3147DAAF-15DA-4ADD-9C9D-0CA79640CDA9}"/>
    <cellStyle name="Currency 4 5 3 2 2 3" xfId="5427" xr:uid="{4D4786B1-FD84-4914-A8C2-FA908969A6D6}"/>
    <cellStyle name="Currency 4 5 3 2 2 3 2" xfId="12774" xr:uid="{7700BFA1-0C2F-4C0C-860D-82DDEFF91690}"/>
    <cellStyle name="Currency 4 5 3 2 2 4" xfId="9100" xr:uid="{D92ADEC9-096E-4FFD-BFDB-FB27EAF056FD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3" xfId="10809" xr:uid="{7BA80961-CE5B-4DEE-859D-CB0A6626E4CB}"/>
    <cellStyle name="Currency 4 5 3 2 4" xfId="4585" xr:uid="{5DEF439E-B162-469C-8E10-9CA9623814E5}"/>
    <cellStyle name="Currency 4 5 3 2 4 2" xfId="11932" xr:uid="{CD723CE3-D324-4B94-B02B-7ED6E0B8412E}"/>
    <cellStyle name="Currency 4 5 3 2 5" xfId="8258" xr:uid="{593BB360-7713-4402-872C-F0BE6B87B4F6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3" xfId="10810" xr:uid="{1FA68D12-6EA1-4EB5-80EE-A110B4FA6A06}"/>
    <cellStyle name="Currency 4 5 3 3 3" xfId="5428" xr:uid="{4D3D8D31-D4F5-4421-AD50-09777F7F001D}"/>
    <cellStyle name="Currency 4 5 3 3 3 2" xfId="12775" xr:uid="{FC4795D1-3426-4B44-B599-EF707C89D282}"/>
    <cellStyle name="Currency 4 5 3 3 4" xfId="9101" xr:uid="{DFC20540-9A98-446C-ADA6-5C2529126DBE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3" xfId="10811" xr:uid="{590158D1-6449-44F5-B925-967069412D0C}"/>
    <cellStyle name="Currency 4 5 3 5" xfId="3984" xr:uid="{B6E8C1EE-2F15-47CE-9068-0A358A0FC2BB}"/>
    <cellStyle name="Currency 4 5 3 5 2" xfId="11331" xr:uid="{657ACEEB-311E-4174-816D-0687987454DD}"/>
    <cellStyle name="Currency 4 5 3 6" xfId="7657" xr:uid="{84419F95-DAC6-43E7-9ABE-7CAA26AB23E6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3" xfId="10812" xr:uid="{17DB3252-90F8-4B14-A0B0-3ACF840B1C6B}"/>
    <cellStyle name="Currency 4 5 4 2 3" xfId="5429" xr:uid="{0D02406F-A934-4209-9A60-EF21A748D84F}"/>
    <cellStyle name="Currency 4 5 4 2 3 2" xfId="12776" xr:uid="{5333DD24-2B9F-460C-9F9F-7497F44F9832}"/>
    <cellStyle name="Currency 4 5 4 2 4" xfId="9102" xr:uid="{D6CFEF1B-E7D7-484D-B2CC-EC26600EEC19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3" xfId="10813" xr:uid="{1983E9C5-D130-4F7D-8C0F-8F3293308F6A}"/>
    <cellStyle name="Currency 4 5 4 4" xfId="4586" xr:uid="{4184FC35-53AA-44BF-9563-AA4B04026885}"/>
    <cellStyle name="Currency 4 5 4 4 2" xfId="11933" xr:uid="{3CC5A613-C0C7-43DB-8BD9-4B76CFE2B049}"/>
    <cellStyle name="Currency 4 5 4 5" xfId="8259" xr:uid="{38483FDD-4D6D-4120-B8D0-68E55148D596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3" xfId="10814" xr:uid="{8614F12F-B0A2-44C5-B7EB-BC2CAF2AD589}"/>
    <cellStyle name="Currency 4 5 5 2 3" xfId="5430" xr:uid="{3AED2F7D-DA31-4794-9744-941AF93ED3E1}"/>
    <cellStyle name="Currency 4 5 5 2 3 2" xfId="12777" xr:uid="{0D2638D8-F52E-4DA4-BB49-6C412B69E320}"/>
    <cellStyle name="Currency 4 5 5 2 4" xfId="9103" xr:uid="{2F7345D4-ACDA-4CEB-B468-DB8151B5C345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3" xfId="10815" xr:uid="{AEE6EB7C-781D-4D3A-9A98-BB48C40F0FF8}"/>
    <cellStyle name="Currency 4 5 5 4" xfId="4162" xr:uid="{FBF605E1-383A-4D2A-9292-5552610000CD}"/>
    <cellStyle name="Currency 4 5 5 4 2" xfId="11509" xr:uid="{22C59565-4E44-413F-AD20-2F977A1AAA43}"/>
    <cellStyle name="Currency 4 5 5 5" xfId="7835" xr:uid="{6F6BE691-B3D1-4A3F-9C01-A542C89AA0DF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3" xfId="10816" xr:uid="{4123EFE6-B2B6-4707-B182-0520661ADFA1}"/>
    <cellStyle name="Currency 4 5 6 3" xfId="5431" xr:uid="{4561664A-C1C5-42A5-AB9D-D59853DB9D25}"/>
    <cellStyle name="Currency 4 5 6 3 2" xfId="12778" xr:uid="{EB803CF3-7EC5-4493-B0AF-AC5C925E1452}"/>
    <cellStyle name="Currency 4 5 6 4" xfId="9104" xr:uid="{36D90F01-9A1D-4106-B13D-7A372DAB302F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3" xfId="10817" xr:uid="{FC7E1F4D-78A7-45BD-AEA9-1F129AA85309}"/>
    <cellStyle name="Currency 4 5 8" xfId="3794" xr:uid="{65ECD195-1F9F-4495-B0E6-D88638790DF7}"/>
    <cellStyle name="Currency 4 5 8 2" xfId="11141" xr:uid="{C0160470-513C-4DA4-8880-42329DFFEF7A}"/>
    <cellStyle name="Currency 4 5 9" xfId="7467" xr:uid="{BACCA332-2C3B-4C60-B4E3-73FFF452316E}"/>
    <cellStyle name="Currency 4 6" xfId="80" xr:uid="{512670C3-5DA1-4860-8383-CE6E89E8741C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3" xfId="10818" xr:uid="{1F90E8BD-DCAD-4885-9D76-969DDE8865F1}"/>
    <cellStyle name="Currency 4 6 2 2 2 2 3" xfId="5432" xr:uid="{8CE67E38-9301-4E68-9026-D21EB6996CB3}"/>
    <cellStyle name="Currency 4 6 2 2 2 2 3 2" xfId="12779" xr:uid="{38FCA0D8-3B51-41E1-813E-9C6698C79027}"/>
    <cellStyle name="Currency 4 6 2 2 2 2 4" xfId="9105" xr:uid="{83F57879-9937-430C-B2BE-38E5F2D61C8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3" xfId="10819" xr:uid="{B8C88BF9-2DC6-4141-8146-2533860B8C82}"/>
    <cellStyle name="Currency 4 6 2 2 2 4" xfId="4587" xr:uid="{1930B3B1-BCFE-4A3A-9B9C-30BA278C2FA0}"/>
    <cellStyle name="Currency 4 6 2 2 2 4 2" xfId="11934" xr:uid="{6E757F2F-1F74-49EE-869E-558986FC3473}"/>
    <cellStyle name="Currency 4 6 2 2 2 5" xfId="8260" xr:uid="{EBDD1439-5E3A-4DA2-A50F-A6D151A9F11E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3" xfId="10820" xr:uid="{B2C44197-6751-4BC2-A337-EB604AFC3280}"/>
    <cellStyle name="Currency 4 6 2 2 3 3" xfId="5433" xr:uid="{6A5F19AA-E29A-4732-B51A-A750F5D0FDE8}"/>
    <cellStyle name="Currency 4 6 2 2 3 3 2" xfId="12780" xr:uid="{1BF33208-A917-4DA3-A4FE-189A89F147B6}"/>
    <cellStyle name="Currency 4 6 2 2 3 4" xfId="9106" xr:uid="{5CFE1537-4957-45C2-933F-98413318FB70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3" xfId="10821" xr:uid="{2F48971E-9034-432B-B7CE-09194AD2050E}"/>
    <cellStyle name="Currency 4 6 2 2 5" xfId="4019" xr:uid="{9877621D-E6C8-4B2B-9A95-82517F79D8BF}"/>
    <cellStyle name="Currency 4 6 2 2 5 2" xfId="11366" xr:uid="{777E0BE5-A414-4A5F-A659-DD8363D44922}"/>
    <cellStyle name="Currency 4 6 2 2 6" xfId="7692" xr:uid="{5F5CD002-EF04-4F84-B5F6-86D3ED7151A5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3" xfId="10822" xr:uid="{03F71AA2-5357-4BC6-A332-8F8AC22C5C73}"/>
    <cellStyle name="Currency 4 6 2 3 2 3" xfId="5434" xr:uid="{D500A176-6BC1-4785-AD61-48C7EA95DF50}"/>
    <cellStyle name="Currency 4 6 2 3 2 3 2" xfId="12781" xr:uid="{E1031743-4586-4A7D-B485-5AEE68A251A8}"/>
    <cellStyle name="Currency 4 6 2 3 2 4" xfId="9107" xr:uid="{28EF5409-F8C2-45C6-9225-CF488E3F6291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3" xfId="10823" xr:uid="{4D0FAFC1-E2A1-4B12-B6C7-C4E38948337A}"/>
    <cellStyle name="Currency 4 6 2 3 4" xfId="4588" xr:uid="{404B5738-9472-4EFF-A01B-0E2AEDE1141C}"/>
    <cellStyle name="Currency 4 6 2 3 4 2" xfId="11935" xr:uid="{476D938A-BF66-460D-8B3E-1226A4543C6A}"/>
    <cellStyle name="Currency 4 6 2 3 5" xfId="8261" xr:uid="{8548C48F-BFB4-40D7-9F54-23FB79EABD36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3" xfId="10824" xr:uid="{304B2069-9BA4-4BFA-B227-2410D1E88FE6}"/>
    <cellStyle name="Currency 4 6 2 4 2 3" xfId="5435" xr:uid="{1A2DD91C-B5D4-4C00-91BD-F2126DE07165}"/>
    <cellStyle name="Currency 4 6 2 4 2 3 2" xfId="12782" xr:uid="{46BC5A18-D142-4FD6-90C7-48FEAD525081}"/>
    <cellStyle name="Currency 4 6 2 4 2 4" xfId="9108" xr:uid="{BB001D89-546D-48F0-A30F-07821387416B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3" xfId="10825" xr:uid="{3CB77B6C-3D32-425D-96AB-B07953BEC319}"/>
    <cellStyle name="Currency 4 6 2 4 4" xfId="4197" xr:uid="{9047625F-3122-4781-8BAA-995D048E5438}"/>
    <cellStyle name="Currency 4 6 2 4 4 2" xfId="11544" xr:uid="{7DFB0DC8-76FC-4822-9FC5-AAED88E073E9}"/>
    <cellStyle name="Currency 4 6 2 4 5" xfId="7870" xr:uid="{A8539014-0B24-4AAF-B501-6924893CCF66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3" xfId="10826" xr:uid="{D01223AC-4C1E-41F3-8F8D-053CE194262B}"/>
    <cellStyle name="Currency 4 6 2 5 3" xfId="5436" xr:uid="{DE182D3D-DCDF-4BBB-AA62-07559B57C9CB}"/>
    <cellStyle name="Currency 4 6 2 5 3 2" xfId="12783" xr:uid="{55963503-C992-41C2-AA59-A0321808DACA}"/>
    <cellStyle name="Currency 4 6 2 5 4" xfId="9109" xr:uid="{09B68B95-153E-46A8-B8C8-335235E066F8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3" xfId="10827" xr:uid="{B6D15359-F7A4-4B43-9DC4-5D1E15F823BB}"/>
    <cellStyle name="Currency 4 6 2 7" xfId="3829" xr:uid="{7C0CBAC2-403B-46EC-9008-F702219E46C1}"/>
    <cellStyle name="Currency 4 6 2 7 2" xfId="11176" xr:uid="{FC2E6ACC-5CF5-4C07-867A-24DFFCD6FC00}"/>
    <cellStyle name="Currency 4 6 2 8" xfId="7502" xr:uid="{11860A86-331C-49BF-B390-00FAB71F08A0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3" xfId="10828" xr:uid="{B59DB2F6-8C3B-4C96-A95B-773058BA964B}"/>
    <cellStyle name="Currency 4 6 3 2 2 3" xfId="5437" xr:uid="{2C94D103-B77C-4EEC-866E-4514D8ACF691}"/>
    <cellStyle name="Currency 4 6 3 2 2 3 2" xfId="12784" xr:uid="{CCABB804-8528-4DF0-818A-2BBCFAF71C68}"/>
    <cellStyle name="Currency 4 6 3 2 2 4" xfId="9110" xr:uid="{89A7A832-D8A9-43BC-AE7A-06C10F688969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3" xfId="10829" xr:uid="{2BCC21AD-22F1-4628-B407-6C35A1C1ADD8}"/>
    <cellStyle name="Currency 4 6 3 2 4" xfId="4589" xr:uid="{4AA43834-5238-4238-98CA-25136CA1CCB5}"/>
    <cellStyle name="Currency 4 6 3 2 4 2" xfId="11936" xr:uid="{FD2FDBA6-34E8-45B6-BDCF-2215124689AE}"/>
    <cellStyle name="Currency 4 6 3 2 5" xfId="8262" xr:uid="{C9B52466-EEC8-4C39-8AC0-730AD403B4AA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3" xfId="10830" xr:uid="{5737968F-A689-469F-B9C4-FC424FFD3FF9}"/>
    <cellStyle name="Currency 4 6 3 3 3" xfId="5438" xr:uid="{736EC04A-D65E-499E-A31D-5753D0D9FCF4}"/>
    <cellStyle name="Currency 4 6 3 3 3 2" xfId="12785" xr:uid="{F2478962-996E-492F-8776-FF9066A92D31}"/>
    <cellStyle name="Currency 4 6 3 3 4" xfId="9111" xr:uid="{C3E4CD8E-55F5-49DA-884B-1B4F179D0F13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3" xfId="10831" xr:uid="{5BFA58DC-21D8-4909-BB1B-EB524A1667D9}"/>
    <cellStyle name="Currency 4 6 3 5" xfId="3985" xr:uid="{E19E5942-D158-4CE4-BB5F-83E6B8F0D94D}"/>
    <cellStyle name="Currency 4 6 3 5 2" xfId="11332" xr:uid="{2486CB6C-9B0C-432E-B550-92F8EAFA037E}"/>
    <cellStyle name="Currency 4 6 3 6" xfId="7658" xr:uid="{41E23A09-2580-45E8-AC15-CE4077328570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3" xfId="10832" xr:uid="{FBF6E962-447A-493C-9AFE-A63E89EAADF3}"/>
    <cellStyle name="Currency 4 6 4 2 3" xfId="5439" xr:uid="{5A84CCAC-322E-4A9F-A1CE-A456CE308A4F}"/>
    <cellStyle name="Currency 4 6 4 2 3 2" xfId="12786" xr:uid="{E4F50360-FB7E-45FF-AF2B-5678D03F5CDD}"/>
    <cellStyle name="Currency 4 6 4 2 4" xfId="9112" xr:uid="{BDEB94CF-E81B-473A-9CF0-62A5C92BC726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3" xfId="10833" xr:uid="{BB33ABD4-50AB-48D2-B257-D6C1DC1462F6}"/>
    <cellStyle name="Currency 4 6 4 4" xfId="4590" xr:uid="{866C0286-C0E3-47BA-8A23-0C3C589323FC}"/>
    <cellStyle name="Currency 4 6 4 4 2" xfId="11937" xr:uid="{222BA155-852D-46E9-AFE0-EC866CD7BF8B}"/>
    <cellStyle name="Currency 4 6 4 5" xfId="8263" xr:uid="{B8367684-9FB2-45DE-872B-025FF6D9E48D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3" xfId="10834" xr:uid="{CDF282DB-5F5C-46ED-9D9F-8A6B059B82AD}"/>
    <cellStyle name="Currency 4 6 5 2 3" xfId="5440" xr:uid="{6332DB50-BCDF-4843-B63F-16FA98E8B1C1}"/>
    <cellStyle name="Currency 4 6 5 2 3 2" xfId="12787" xr:uid="{2CF02C75-EA59-4EC8-A10B-8A3273B843FF}"/>
    <cellStyle name="Currency 4 6 5 2 4" xfId="9113" xr:uid="{AB0C3575-ECCF-4A85-BC3A-D9C9DA5BF545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3" xfId="10835" xr:uid="{1105D3DC-CA60-492B-9D0C-01CCBF8F4436}"/>
    <cellStyle name="Currency 4 6 5 4" xfId="4163" xr:uid="{508B6A80-8043-4853-AC8A-B27A8CA67CF2}"/>
    <cellStyle name="Currency 4 6 5 4 2" xfId="11510" xr:uid="{0318CC8C-DED3-4533-A2B2-F5DADB0088E7}"/>
    <cellStyle name="Currency 4 6 5 5" xfId="7836" xr:uid="{1961D7CC-F19F-4EC5-96C7-A83E7C8CA322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3" xfId="10836" xr:uid="{0C70717D-9F7F-478F-85A2-46EDE3CFA4FA}"/>
    <cellStyle name="Currency 4 6 6 3" xfId="5441" xr:uid="{A135F055-3970-4A3A-A07B-354E8134CD93}"/>
    <cellStyle name="Currency 4 6 6 3 2" xfId="12788" xr:uid="{07C239EE-7589-4F30-BB6F-C8321C815FFE}"/>
    <cellStyle name="Currency 4 6 6 4" xfId="9114" xr:uid="{E243C59B-23EA-47D6-A30E-881A5C61BC2B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3" xfId="10837" xr:uid="{B75A6E51-C3C2-4A53-A71D-1D679EC93061}"/>
    <cellStyle name="Currency 4 6 8" xfId="3795" xr:uid="{BF4173D9-C5E1-403C-B9BC-C78ED9C69BE0}"/>
    <cellStyle name="Currency 4 6 8 2" xfId="11142" xr:uid="{5EB25753-EFC1-4597-AEC3-6639E265FB5D}"/>
    <cellStyle name="Currency 4 6 9" xfId="7468" xr:uid="{97ACC3FF-B618-42D3-8500-648A3F9C3B26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3" xfId="10838" xr:uid="{49A5732F-29B1-4BDE-9592-D9F5F8722C41}"/>
    <cellStyle name="Currency 4 7 2 2 2 3" xfId="5442" xr:uid="{B1600B89-044A-42CF-A27E-5494AD827EDB}"/>
    <cellStyle name="Currency 4 7 2 2 2 3 2" xfId="12789" xr:uid="{1C15DE1E-10FE-48CE-977A-AA6E7FEBB356}"/>
    <cellStyle name="Currency 4 7 2 2 2 4" xfId="9115" xr:uid="{B3F5D8E2-C88D-4552-B36D-6252DA07BF53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3" xfId="10839" xr:uid="{D7FDA5F9-6E85-4352-8A32-A4704CD183F7}"/>
    <cellStyle name="Currency 4 7 2 2 4" xfId="4591" xr:uid="{402709E3-FF56-43D1-8E31-60486857AAC8}"/>
    <cellStyle name="Currency 4 7 2 2 4 2" xfId="11938" xr:uid="{5610905E-E179-45E2-87D9-FACEE28BCDDC}"/>
    <cellStyle name="Currency 4 7 2 2 5" xfId="8264" xr:uid="{00737913-D9F8-4FAD-849A-123756B24C1F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3" xfId="10840" xr:uid="{4995189E-2F88-4035-867B-BE3562C6E20D}"/>
    <cellStyle name="Currency 4 7 2 3 3" xfId="5443" xr:uid="{8BE8399F-86D3-4A22-AB3E-CE7BCE817C58}"/>
    <cellStyle name="Currency 4 7 2 3 3 2" xfId="12790" xr:uid="{7220EB75-6FA2-4586-8A48-B53020DCDF45}"/>
    <cellStyle name="Currency 4 7 2 3 4" xfId="9116" xr:uid="{5EF053F4-59BA-4C7A-AB86-05077114CB44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3" xfId="10841" xr:uid="{3834622F-0165-4202-B9CD-ADA1F51E65A3}"/>
    <cellStyle name="Currency 4 7 2 5" xfId="4004" xr:uid="{1B563B55-32A2-45A7-96CB-539B655CF9F6}"/>
    <cellStyle name="Currency 4 7 2 5 2" xfId="11351" xr:uid="{ED00D519-23B6-4154-AFC1-EE7B4B9C1D42}"/>
    <cellStyle name="Currency 4 7 2 6" xfId="7677" xr:uid="{785B57DE-B6E1-42B3-ACA8-84BABFF39B27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3" xfId="10842" xr:uid="{8C0A2EC2-BC07-4566-91C6-B142FC122D10}"/>
    <cellStyle name="Currency 4 7 3 2 3" xfId="5444" xr:uid="{9416E86E-A9EB-4CC7-995D-0749A814BAD1}"/>
    <cellStyle name="Currency 4 7 3 2 3 2" xfId="12791" xr:uid="{41B76B36-E75C-478A-B2D2-C3CA7371F5B0}"/>
    <cellStyle name="Currency 4 7 3 2 4" xfId="9117" xr:uid="{4436AE40-09AC-4BE5-A7BA-25E72CCF6C0F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3" xfId="10843" xr:uid="{AE5F05F0-6483-4D42-ABAE-47AEDF05F4DF}"/>
    <cellStyle name="Currency 4 7 3 4" xfId="4592" xr:uid="{DE34BEF2-1CF1-482C-98CE-1D13807A1A83}"/>
    <cellStyle name="Currency 4 7 3 4 2" xfId="11939" xr:uid="{40DD6C42-69B9-461F-9270-15F1209302DD}"/>
    <cellStyle name="Currency 4 7 3 5" xfId="8265" xr:uid="{040F12C2-1ED6-4F9D-8E03-C916C2D30695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3" xfId="10844" xr:uid="{C5CC2DD2-66CE-4ECD-A90A-EE634AAE775E}"/>
    <cellStyle name="Currency 4 7 4 2 3" xfId="5445" xr:uid="{2D48D787-F654-4783-8762-1DCB5E8034C4}"/>
    <cellStyle name="Currency 4 7 4 2 3 2" xfId="12792" xr:uid="{D19636A5-D735-42F0-AB16-EB879634BE36}"/>
    <cellStyle name="Currency 4 7 4 2 4" xfId="9118" xr:uid="{0BCB1BFD-C62F-4F52-9C3D-4FF036B67F54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3" xfId="10845" xr:uid="{1595B6AA-8211-4895-B3A5-DA8405107352}"/>
    <cellStyle name="Currency 4 7 4 4" xfId="4182" xr:uid="{55904F33-7D43-41E1-8612-2DE22EBC425F}"/>
    <cellStyle name="Currency 4 7 4 4 2" xfId="11529" xr:uid="{78ECDAA8-C284-4D46-B1B2-41CDC60EF056}"/>
    <cellStyle name="Currency 4 7 4 5" xfId="7855" xr:uid="{A38683C2-E446-41F5-9330-77A87B74382D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3" xfId="10846" xr:uid="{0ACC55FA-41C5-4C25-85A2-3886DE8E0D6A}"/>
    <cellStyle name="Currency 4 7 5 3" xfId="5446" xr:uid="{549ACF03-6FE8-4661-A16C-483AA035B0ED}"/>
    <cellStyle name="Currency 4 7 5 3 2" xfId="12793" xr:uid="{6847340E-48C4-46FC-B6C3-F88996BC32FF}"/>
    <cellStyle name="Currency 4 7 5 4" xfId="9119" xr:uid="{5E984E9B-AA8F-404D-90BF-A61D7A2BF17D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3" xfId="10847" xr:uid="{8AE2A43B-88EA-4D87-9F26-3FA1254FF0A6}"/>
    <cellStyle name="Currency 4 7 7" xfId="3814" xr:uid="{07DABCB3-102B-45CB-A5AF-06DC2674C67D}"/>
    <cellStyle name="Currency 4 7 7 2" xfId="11161" xr:uid="{F865B4BC-CD8A-42BE-A38E-AF7EF4EB1751}"/>
    <cellStyle name="Currency 4 7 8" xfId="7487" xr:uid="{AB97F8BB-78B6-47FA-A0BB-1B9DD0DE81E3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3" xfId="10848" xr:uid="{DB9411F4-0A56-42F5-9161-D88012CE8348}"/>
    <cellStyle name="Currency 4 8 2 2 3" xfId="5447" xr:uid="{B5ACC7C4-270E-402D-9F1D-9C294BEA4F4F}"/>
    <cellStyle name="Currency 4 8 2 2 3 2" xfId="12794" xr:uid="{1CECA459-7A81-4595-BBB2-49A74AAA1370}"/>
    <cellStyle name="Currency 4 8 2 2 4" xfId="9120" xr:uid="{9479FD3F-7786-4D87-BC51-9E6A04572A98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3" xfId="10849" xr:uid="{BFB3D342-44D1-4834-B223-7C01A1121601}"/>
    <cellStyle name="Currency 4 8 2 4" xfId="4593" xr:uid="{9DAE79FC-B696-4124-A285-BE067FF69C14}"/>
    <cellStyle name="Currency 4 8 2 4 2" xfId="11940" xr:uid="{22DA53BD-9E02-4C1D-9FAD-17762A7A16B4}"/>
    <cellStyle name="Currency 4 8 2 5" xfId="8266" xr:uid="{CA288C9B-9599-48BF-9052-91F9B4B3597E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3" xfId="10850" xr:uid="{7550F641-7118-41F9-BF86-F2B1F31F7F39}"/>
    <cellStyle name="Currency 4 8 3 3" xfId="5448" xr:uid="{E1C430A9-95EB-4857-8A78-56EE4DAF2463}"/>
    <cellStyle name="Currency 4 8 3 3 2" xfId="12795" xr:uid="{5F022B12-A19A-4067-9F9E-C7B0D2E83D2F}"/>
    <cellStyle name="Currency 4 8 3 4" xfId="9121" xr:uid="{970A5329-A88F-4AE9-8E81-F8D5B7B80A1C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3" xfId="10851" xr:uid="{0CECF4AA-4E2E-4A45-988F-EF096FEC794E}"/>
    <cellStyle name="Currency 4 8 5" xfId="3977" xr:uid="{991113B8-D563-42E0-B68D-93B5CAFE263B}"/>
    <cellStyle name="Currency 4 8 5 2" xfId="11324" xr:uid="{BCF5D4EC-1412-4A2B-A5EF-C599424151D1}"/>
    <cellStyle name="Currency 4 8 6" xfId="7650" xr:uid="{5A42F4B3-CF9D-4101-BF38-5B411E5306DC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3" xfId="10852" xr:uid="{00BD1543-25B4-4909-A1A7-3FA3561A48F8}"/>
    <cellStyle name="Currency 4 9 2 3" xfId="5449" xr:uid="{C42111C5-33C9-4D89-8AE5-6EA226339014}"/>
    <cellStyle name="Currency 4 9 2 3 2" xfId="12796" xr:uid="{52F67B71-4318-4CB0-A3DC-67CD48DA2EFA}"/>
    <cellStyle name="Currency 4 9 2 4" xfId="9122" xr:uid="{62BFF9F2-1ED5-4F8C-A000-FF694E219D4A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3" xfId="10853" xr:uid="{930FFC82-3347-4922-82E8-461A43854B49}"/>
    <cellStyle name="Currency 4 9 4" xfId="4594" xr:uid="{F016E70A-2A95-4BAA-8E65-0B4B655BD588}"/>
    <cellStyle name="Currency 4 9 4 2" xfId="11941" xr:uid="{58F57FC8-A44B-4E8F-990F-48918D5501C6}"/>
    <cellStyle name="Currency 4 9 5" xfId="8267" xr:uid="{DE5CE8F7-960A-46C7-A452-01137D287C17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3" xfId="10854" xr:uid="{1E6F171A-ED52-4C70-AD06-E4836A10095C}"/>
    <cellStyle name="Currency 5 10 3" xfId="5450" xr:uid="{A4BB0CAA-2E52-43BD-BA2E-A490D0110BED}"/>
    <cellStyle name="Currency 5 10 3 2" xfId="12797" xr:uid="{EE4DD9A0-DE3C-4650-9470-8E0AEAEB0DE4}"/>
    <cellStyle name="Currency 5 10 4" xfId="9123" xr:uid="{304A5C76-7DEA-49F4-A716-5B36E64D9592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3" xfId="10855" xr:uid="{FFCF5F3D-D69D-47EF-87C7-1520FDD2BCCD}"/>
    <cellStyle name="Currency 5 12" xfId="3796" xr:uid="{32533683-BEE8-4119-B725-1EAB1D012383}"/>
    <cellStyle name="Currency 5 12 2" xfId="11143" xr:uid="{70E90C82-AD40-4D95-BDCC-D03F32B0BBA9}"/>
    <cellStyle name="Currency 5 13" xfId="7469" xr:uid="{65089493-FCE0-4676-BAD4-657D64A67170}"/>
    <cellStyle name="Currency 5 2" xfId="82" xr:uid="{E1F56FF0-6274-475E-B2B7-4B3EE8A4785B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3" xfId="10856" xr:uid="{7C11F1DC-C927-432E-9B7E-E7C7613175DD}"/>
    <cellStyle name="Currency 5 2 2 2 2 2 3" xfId="5451" xr:uid="{C884E98D-AB16-4260-8737-8738B7CCC653}"/>
    <cellStyle name="Currency 5 2 2 2 2 2 3 2" xfId="12798" xr:uid="{8CEEB013-761F-4525-88F7-7BA20C7FD533}"/>
    <cellStyle name="Currency 5 2 2 2 2 2 4" xfId="9124" xr:uid="{082E7A1E-437E-4527-BE49-E2DDEEA6068D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3" xfId="10857" xr:uid="{2C975A9E-3B41-47C4-B02E-C65C6777C615}"/>
    <cellStyle name="Currency 5 2 2 2 2 4" xfId="4595" xr:uid="{BBF1B961-9B37-4820-ADC1-96F7273FE275}"/>
    <cellStyle name="Currency 5 2 2 2 2 4 2" xfId="11942" xr:uid="{42D4A047-480D-4CD5-978B-8F3AFDC7C5B2}"/>
    <cellStyle name="Currency 5 2 2 2 2 5" xfId="8268" xr:uid="{132C839C-E50E-4708-9E0E-D014FAE5D635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3" xfId="10858" xr:uid="{60FA65A8-6B9A-462C-9D70-4223C72CDA47}"/>
    <cellStyle name="Currency 5 2 2 2 3 3" xfId="5452" xr:uid="{66FCF23E-3422-49F9-81D4-8A84DBA52282}"/>
    <cellStyle name="Currency 5 2 2 2 3 3 2" xfId="12799" xr:uid="{3C9189C0-2741-4150-844E-EB6BC014A57E}"/>
    <cellStyle name="Currency 5 2 2 2 3 4" xfId="9125" xr:uid="{E12E9A1C-D6B0-4FCD-9A75-AFE4AE3F0552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3" xfId="10859" xr:uid="{8B8E9D6C-F4DF-4210-ABD9-9C4C7FB381CD}"/>
    <cellStyle name="Currency 5 2 2 2 5" xfId="4041" xr:uid="{07B7A6CF-CB11-4055-867C-894490C7E71F}"/>
    <cellStyle name="Currency 5 2 2 2 5 2" xfId="11388" xr:uid="{B7BC696A-005A-4DCC-B3A0-E4F2EC31B1B0}"/>
    <cellStyle name="Currency 5 2 2 2 6" xfId="7714" xr:uid="{EBA6015E-9134-4824-9541-5A0477927FAF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3" xfId="10860" xr:uid="{B416BCB9-2B45-4930-BB1F-6B1B7C028B6A}"/>
    <cellStyle name="Currency 5 2 2 3 2 3" xfId="5453" xr:uid="{3B9595D5-BC4F-421A-969E-2B8E88E480D3}"/>
    <cellStyle name="Currency 5 2 2 3 2 3 2" xfId="12800" xr:uid="{2FA65C13-CFDC-47BD-BB26-E71EA44D5CD3}"/>
    <cellStyle name="Currency 5 2 2 3 2 4" xfId="9126" xr:uid="{F0FBF141-29C7-46A3-826E-18595D91BD1B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3" xfId="10861" xr:uid="{84EE1146-1BC0-4D1F-B7CB-77A32CEDF35E}"/>
    <cellStyle name="Currency 5 2 2 3 4" xfId="4596" xr:uid="{CCE0BC01-C293-4DF5-A092-84C9605B8EAC}"/>
    <cellStyle name="Currency 5 2 2 3 4 2" xfId="11943" xr:uid="{C1503ABD-A6AF-4F68-B643-75401998D4EE}"/>
    <cellStyle name="Currency 5 2 2 3 5" xfId="8269" xr:uid="{47957405-A9A8-48CF-87D0-D42BFDE61EF2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3" xfId="10862" xr:uid="{1B61CDE7-ED55-45CF-A668-A046896A7FDC}"/>
    <cellStyle name="Currency 5 2 2 4 2 3" xfId="5454" xr:uid="{4F45B50D-33A9-4B8E-8552-E890C75FCD10}"/>
    <cellStyle name="Currency 5 2 2 4 2 3 2" xfId="12801" xr:uid="{AE438022-F0E5-4C85-9046-36D8633AEF4A}"/>
    <cellStyle name="Currency 5 2 2 4 2 4" xfId="9127" xr:uid="{776C8B47-3B1A-4023-BB93-0141D43855C4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3" xfId="10863" xr:uid="{2E85F6F8-7FF2-4A08-A444-3479A280FEAA}"/>
    <cellStyle name="Currency 5 2 2 4 4" xfId="4219" xr:uid="{984E3617-E4CF-4B0D-8D2A-6EE02B4BEFFC}"/>
    <cellStyle name="Currency 5 2 2 4 4 2" xfId="11566" xr:uid="{8B94EE0E-FFF0-42DF-AE5C-E956A8FFC037}"/>
    <cellStyle name="Currency 5 2 2 4 5" xfId="7892" xr:uid="{B4A3E403-0DE6-434C-9079-AC010A63BF69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3" xfId="10864" xr:uid="{51621362-8792-4996-8815-7CBB60E8570A}"/>
    <cellStyle name="Currency 5 2 2 5 3" xfId="5455" xr:uid="{6595299C-7EC8-4C81-8F29-2B58D52EF198}"/>
    <cellStyle name="Currency 5 2 2 5 3 2" xfId="12802" xr:uid="{16B2F084-A084-4E40-9083-80B6F0F0CC76}"/>
    <cellStyle name="Currency 5 2 2 5 4" xfId="9128" xr:uid="{092FDCCF-9D85-4205-8837-B7DDFA033269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3" xfId="10865" xr:uid="{43D637A6-95F1-4248-A6CD-E761488D8504}"/>
    <cellStyle name="Currency 5 2 2 7" xfId="3851" xr:uid="{C8C5392C-3AC0-41A1-ACA3-D85B1B43C2CD}"/>
    <cellStyle name="Currency 5 2 2 7 2" xfId="11198" xr:uid="{8DB05B6E-6F33-4F30-AE4F-C981FDA6B65A}"/>
    <cellStyle name="Currency 5 2 2 8" xfId="7524" xr:uid="{F01EB35C-BC6B-493E-8BE0-BDC1567D130B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3" xfId="10866" xr:uid="{6107BF88-7DD7-4366-AECF-DCC936439F7F}"/>
    <cellStyle name="Currency 5 2 3 2 2 3" xfId="5456" xr:uid="{66AA75A1-8ED1-4BEC-A383-0FD0F53D9D50}"/>
    <cellStyle name="Currency 5 2 3 2 2 3 2" xfId="12803" xr:uid="{4DA2946D-8F6D-47B0-A85B-E24E61AF01EC}"/>
    <cellStyle name="Currency 5 2 3 2 2 4" xfId="9129" xr:uid="{DAEF13C2-DE3D-442D-B138-5158CACDA459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3" xfId="10867" xr:uid="{713806BF-58AC-4F51-A755-418DE1101CBB}"/>
    <cellStyle name="Currency 5 2 3 2 4" xfId="4597" xr:uid="{70C86A5C-6A92-4F29-86FA-7B5F6F2DC1F2}"/>
    <cellStyle name="Currency 5 2 3 2 4 2" xfId="11944" xr:uid="{5411947C-D3B4-4CD5-889F-6F1BAAADDDE3}"/>
    <cellStyle name="Currency 5 2 3 2 5" xfId="8270" xr:uid="{2F6CCB1B-F8A3-4F18-86BB-BA4A967875EF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3" xfId="10868" xr:uid="{C6B2CD0D-F975-4170-BB28-3A260078538A}"/>
    <cellStyle name="Currency 5 2 3 3 3" xfId="5457" xr:uid="{EF33074B-E2F2-4FB7-871E-E68D62E20D22}"/>
    <cellStyle name="Currency 5 2 3 3 3 2" xfId="12804" xr:uid="{A2750D48-5856-443A-8801-57C6F178AC7A}"/>
    <cellStyle name="Currency 5 2 3 3 4" xfId="9130" xr:uid="{94181E2B-4EB8-4D64-9343-FBED3166955E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3" xfId="10869" xr:uid="{5CC72990-4544-4227-81E5-58C8A9A76DDF}"/>
    <cellStyle name="Currency 5 2 3 5" xfId="3987" xr:uid="{631A2BEF-FDE3-424A-B3C6-4393B0760560}"/>
    <cellStyle name="Currency 5 2 3 5 2" xfId="11334" xr:uid="{571DF8F6-24A6-440A-9C68-360632FE3E64}"/>
    <cellStyle name="Currency 5 2 3 6" xfId="7660" xr:uid="{12F5CB55-66B2-404F-8EEF-3A108C5A3488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3" xfId="10870" xr:uid="{DB8AE97C-A61F-43E9-9648-F9B1601697C0}"/>
    <cellStyle name="Currency 5 2 4 2 3" xfId="5458" xr:uid="{2D821E7C-4C3A-4A60-9142-174ED8D247DF}"/>
    <cellStyle name="Currency 5 2 4 2 3 2" xfId="12805" xr:uid="{4DD6F677-ED66-4DEB-AAC7-37E70F163F59}"/>
    <cellStyle name="Currency 5 2 4 2 4" xfId="9131" xr:uid="{6BAC66B2-DD0C-4E7F-A18E-35DF87FF6629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3" xfId="10871" xr:uid="{AD023745-5551-436D-B27D-E1F66777A2EF}"/>
    <cellStyle name="Currency 5 2 4 4" xfId="4598" xr:uid="{1500AEF3-4C51-40B9-8A6A-820D6F94094F}"/>
    <cellStyle name="Currency 5 2 4 4 2" xfId="11945" xr:uid="{0035DC71-3F65-43B9-A111-0D3C7C456FB9}"/>
    <cellStyle name="Currency 5 2 4 5" xfId="8271" xr:uid="{3DE652E8-A69C-47E2-8E78-5548CA0E51D1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3" xfId="10872" xr:uid="{76C5DEF6-B78C-48FC-AE25-D7661750E013}"/>
    <cellStyle name="Currency 5 2 5 2 3" xfId="5459" xr:uid="{253F868B-78C3-448F-A137-5AC0488950F3}"/>
    <cellStyle name="Currency 5 2 5 2 3 2" xfId="12806" xr:uid="{9CF4E605-9354-411A-8DAB-44D5729DB53D}"/>
    <cellStyle name="Currency 5 2 5 2 4" xfId="9132" xr:uid="{42EF469D-1F87-4F42-B771-E7328A3B5D1D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3" xfId="10873" xr:uid="{29A9D5A5-77EA-4BB4-99E8-4C7019AEB0AF}"/>
    <cellStyle name="Currency 5 2 5 4" xfId="4165" xr:uid="{3967AEE8-9E26-446C-9E32-F5D19E2ED678}"/>
    <cellStyle name="Currency 5 2 5 4 2" xfId="11512" xr:uid="{847BF1B5-F5AF-496E-9B5C-40B2B4A9AED5}"/>
    <cellStyle name="Currency 5 2 5 5" xfId="7838" xr:uid="{D0DA1746-2E61-4D56-8987-D473D759D817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3" xfId="10874" xr:uid="{6A565429-1F3C-4B8A-AC97-DBD90D2F1391}"/>
    <cellStyle name="Currency 5 2 6 3" xfId="5460" xr:uid="{771F3DB8-1021-4FE0-ABD7-8B2B1F657C6B}"/>
    <cellStyle name="Currency 5 2 6 3 2" xfId="12807" xr:uid="{7A0644A4-FDAD-43B3-833F-D281995773AD}"/>
    <cellStyle name="Currency 5 2 6 4" xfId="9133" xr:uid="{8AD2A080-0B63-4391-8BDD-761D6E1F9192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3" xfId="10875" xr:uid="{8C3D75FD-6250-42A2-9A79-A8414521C3AE}"/>
    <cellStyle name="Currency 5 2 8" xfId="3797" xr:uid="{921F0F4D-008D-4171-B27F-E3185BE439EA}"/>
    <cellStyle name="Currency 5 2 8 2" xfId="11144" xr:uid="{F1278B0E-BCA9-44C6-A884-7EE9199C56FD}"/>
    <cellStyle name="Currency 5 2 9" xfId="7470" xr:uid="{4AC7EF84-A8FB-4DFC-BF95-53E0D4CB89A8}"/>
    <cellStyle name="Currency 5 3" xfId="83" xr:uid="{CAB97706-9240-4493-8A8C-1A036BF88CE9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3" xfId="10876" xr:uid="{0960A1A1-69A1-4138-87E1-9BAC6E3B4B7C}"/>
    <cellStyle name="Currency 5 3 2 2 2 2 3" xfId="5461" xr:uid="{4D0E8420-7A34-4653-BAAD-E231A378FD3B}"/>
    <cellStyle name="Currency 5 3 2 2 2 2 3 2" xfId="12808" xr:uid="{0C4F72CB-C8CD-4CB1-B6DD-D6A6C26EBA6F}"/>
    <cellStyle name="Currency 5 3 2 2 2 2 4" xfId="9134" xr:uid="{C6D4F031-2498-45B1-8EE9-43DD34ED8E5C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3" xfId="10877" xr:uid="{C214B90E-1555-4321-99F0-63D6C605A6B2}"/>
    <cellStyle name="Currency 5 3 2 2 2 4" xfId="4599" xr:uid="{78606FBA-7EA6-49A4-9232-D3CB86978ECC}"/>
    <cellStyle name="Currency 5 3 2 2 2 4 2" xfId="11946" xr:uid="{CA02A0CD-EC72-4166-8AD7-9A78BD88BB39}"/>
    <cellStyle name="Currency 5 3 2 2 2 5" xfId="8272" xr:uid="{AC9BBC59-C713-4742-BA3D-738C3C4CA052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3" xfId="10878" xr:uid="{700900F8-C58E-48DC-8D91-69B42B3D19A9}"/>
    <cellStyle name="Currency 5 3 2 2 3 3" xfId="5462" xr:uid="{359B3658-2094-47E1-9C6C-2081690E37B7}"/>
    <cellStyle name="Currency 5 3 2 2 3 3 2" xfId="12809" xr:uid="{DDA1493E-ECDB-473D-8533-FF45DF8D0557}"/>
    <cellStyle name="Currency 5 3 2 2 3 4" xfId="9135" xr:uid="{F5DE7D9A-C7A6-4CC1-B7B7-E70765D19A36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3" xfId="10879" xr:uid="{2041940C-75B7-4A70-A3C5-E046B00FF5E7}"/>
    <cellStyle name="Currency 5 3 2 2 5" xfId="4055" xr:uid="{4C48E576-B8D1-4B1E-A7DE-E9024E7AF78C}"/>
    <cellStyle name="Currency 5 3 2 2 5 2" xfId="11402" xr:uid="{1B002BE0-2700-4A8C-8E50-80FD4EE40E04}"/>
    <cellStyle name="Currency 5 3 2 2 6" xfId="7728" xr:uid="{FD4EF811-04E9-4546-9042-0AE2723E5D2C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3" xfId="10880" xr:uid="{5B599EFE-C93E-428A-B449-C2B12D634547}"/>
    <cellStyle name="Currency 5 3 2 3 2 3" xfId="5463" xr:uid="{D450AFEE-84BC-4499-B415-4424BB75B95E}"/>
    <cellStyle name="Currency 5 3 2 3 2 3 2" xfId="12810" xr:uid="{32917B39-3DD2-4111-801B-21974AA3049C}"/>
    <cellStyle name="Currency 5 3 2 3 2 4" xfId="9136" xr:uid="{BC834BA6-A3BF-4174-90EE-CB1A43E35803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3" xfId="10881" xr:uid="{92F1687F-B5CB-4815-94C5-D64B34DFB7B9}"/>
    <cellStyle name="Currency 5 3 2 3 4" xfId="4600" xr:uid="{C3DDA812-5AAF-47CA-8395-207216F413A6}"/>
    <cellStyle name="Currency 5 3 2 3 4 2" xfId="11947" xr:uid="{51B89CB7-73B2-44A1-A0B9-9C2CF99477BA}"/>
    <cellStyle name="Currency 5 3 2 3 5" xfId="8273" xr:uid="{0779B66D-BCBE-4367-81DC-67DBE9A38939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3" xfId="10882" xr:uid="{F7D6308B-8639-4383-9EDA-25725B84F7E6}"/>
    <cellStyle name="Currency 5 3 2 4 2 3" xfId="5464" xr:uid="{81479A50-4DBD-4D8F-B555-06B45557A958}"/>
    <cellStyle name="Currency 5 3 2 4 2 3 2" xfId="12811" xr:uid="{C8D9CFC8-EE98-4743-8D15-7ABD1F238778}"/>
    <cellStyle name="Currency 5 3 2 4 2 4" xfId="9137" xr:uid="{85261E5F-AE6C-4502-89F5-4601D452B0E3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3" xfId="10883" xr:uid="{7A379D45-7951-4751-81B7-5CADFD0C29F9}"/>
    <cellStyle name="Currency 5 3 2 4 4" xfId="4233" xr:uid="{FCB808CC-F726-4C53-842E-40601E721058}"/>
    <cellStyle name="Currency 5 3 2 4 4 2" xfId="11580" xr:uid="{319BD912-6D0A-4C55-BECE-C64C9F5F65E5}"/>
    <cellStyle name="Currency 5 3 2 4 5" xfId="7906" xr:uid="{09E6C740-0807-4395-9DE1-F9665E4D2AF0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3" xfId="10884" xr:uid="{4B578D34-E936-45B1-BFD0-188272ABDCAD}"/>
    <cellStyle name="Currency 5 3 2 5 3" xfId="5465" xr:uid="{548341EF-C915-45E0-94F6-9807845DB771}"/>
    <cellStyle name="Currency 5 3 2 5 3 2" xfId="12812" xr:uid="{0DC027B0-C2E1-4FD9-A107-EF84A76D5635}"/>
    <cellStyle name="Currency 5 3 2 5 4" xfId="9138" xr:uid="{892B8C12-4217-48CB-BE15-93F0D493E008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3" xfId="10885" xr:uid="{71C4305C-669D-429E-A376-F91295F992BA}"/>
    <cellStyle name="Currency 5 3 2 7" xfId="3865" xr:uid="{44FA7EE4-24A2-4EEC-9BEB-7665B3D55990}"/>
    <cellStyle name="Currency 5 3 2 7 2" xfId="11212" xr:uid="{BB00CED8-28E7-4EAE-BD52-EE009A8E1D72}"/>
    <cellStyle name="Currency 5 3 2 8" xfId="7538" xr:uid="{C2299C33-2C33-4EC3-8E99-2C9DD9951633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3" xfId="10886" xr:uid="{05104D3A-F342-4100-AEBC-4050A80F2FF1}"/>
    <cellStyle name="Currency 5 3 3 2 2 3" xfId="5466" xr:uid="{8B8AA488-BAB5-4D8E-B9C1-257ADA709686}"/>
    <cellStyle name="Currency 5 3 3 2 2 3 2" xfId="12813" xr:uid="{8B398BCA-DE4E-416E-802C-3DD0534FD737}"/>
    <cellStyle name="Currency 5 3 3 2 2 4" xfId="9139" xr:uid="{E8216BEE-E66F-45A3-8E66-E1E3750AE92B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3" xfId="10887" xr:uid="{6D9F1A30-8041-4149-95B1-6FA048A7AFBD}"/>
    <cellStyle name="Currency 5 3 3 2 4" xfId="4601" xr:uid="{3D1239A0-4891-48DD-BE56-2645EC1AF10D}"/>
    <cellStyle name="Currency 5 3 3 2 4 2" xfId="11948" xr:uid="{94D32B75-7157-47AB-B4EB-12D3EBAA23EB}"/>
    <cellStyle name="Currency 5 3 3 2 5" xfId="8274" xr:uid="{8818D2B5-7F88-4A72-A429-33EA13F451EC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3" xfId="10888" xr:uid="{A9DC5C1B-26E6-4E33-8553-487E69C98409}"/>
    <cellStyle name="Currency 5 3 3 3 3" xfId="5467" xr:uid="{065897BB-87BD-4344-A202-DF090B061A0B}"/>
    <cellStyle name="Currency 5 3 3 3 3 2" xfId="12814" xr:uid="{7D4182DA-A643-4554-8F98-F70C6973A53A}"/>
    <cellStyle name="Currency 5 3 3 3 4" xfId="9140" xr:uid="{C216AAE0-48FB-4B06-B336-AAF68CF1CB09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3" xfId="10889" xr:uid="{1F8E082B-7E78-4C2B-B4FF-B64F71F0042D}"/>
    <cellStyle name="Currency 5 3 3 5" xfId="3988" xr:uid="{3DA3634C-E53A-4BF1-BBA3-D7E3B897CA22}"/>
    <cellStyle name="Currency 5 3 3 5 2" xfId="11335" xr:uid="{1114A938-A663-41FF-9FC2-559F3508E3BD}"/>
    <cellStyle name="Currency 5 3 3 6" xfId="7661" xr:uid="{0B8C55D3-7967-45E9-962F-BDB73E64311D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3" xfId="10890" xr:uid="{2D1F252C-B1E3-48E9-A50B-5ECDC242A1FA}"/>
    <cellStyle name="Currency 5 3 4 2 3" xfId="5468" xr:uid="{801FE151-A285-4681-87BE-234F15A16247}"/>
    <cellStyle name="Currency 5 3 4 2 3 2" xfId="12815" xr:uid="{F52AC9DF-992D-4B4B-BCCD-B841605D726C}"/>
    <cellStyle name="Currency 5 3 4 2 4" xfId="9141" xr:uid="{237A5F7A-67E5-4CB0-8547-89436E64C41A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3" xfId="10891" xr:uid="{8D73A00E-69AC-41DE-88F6-09D0EB60DF19}"/>
    <cellStyle name="Currency 5 3 4 4" xfId="4602" xr:uid="{DED0DC83-0504-4215-B334-7FFDC69539CA}"/>
    <cellStyle name="Currency 5 3 4 4 2" xfId="11949" xr:uid="{BBB8023A-516A-4026-8792-98E484958CDF}"/>
    <cellStyle name="Currency 5 3 4 5" xfId="8275" xr:uid="{AF04859C-70CB-498C-9D65-D853F11075A1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3" xfId="10892" xr:uid="{82E6DF6C-A944-47D6-9E70-085713A7259D}"/>
    <cellStyle name="Currency 5 3 5 2 3" xfId="5469" xr:uid="{06477DC2-BDF5-42CD-AE62-B34CA7391A8A}"/>
    <cellStyle name="Currency 5 3 5 2 3 2" xfId="12816" xr:uid="{B85F45AC-E468-4A7A-9EBE-5D8FF3E1341A}"/>
    <cellStyle name="Currency 5 3 5 2 4" xfId="9142" xr:uid="{3DCAEB90-46CF-4A65-8B24-DBECC50DB814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3" xfId="10893" xr:uid="{6591B0DD-48F1-46BD-BA91-AB83DA6AE39D}"/>
    <cellStyle name="Currency 5 3 5 4" xfId="4166" xr:uid="{2A6E95CF-FD23-4E57-AD85-1224A80B30C8}"/>
    <cellStyle name="Currency 5 3 5 4 2" xfId="11513" xr:uid="{65C449CA-36C2-4175-BD2D-E0003EF62B80}"/>
    <cellStyle name="Currency 5 3 5 5" xfId="7839" xr:uid="{54B99457-F392-4D3F-98F9-409795D3EBC2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3" xfId="10894" xr:uid="{148B9819-5607-4B39-9549-888E4D5028CD}"/>
    <cellStyle name="Currency 5 3 6 3" xfId="5470" xr:uid="{2726C80C-A861-4EDD-B385-C35643BE9BC2}"/>
    <cellStyle name="Currency 5 3 6 3 2" xfId="12817" xr:uid="{72C82660-172C-4EA8-AA3A-6429E506DB46}"/>
    <cellStyle name="Currency 5 3 6 4" xfId="9143" xr:uid="{048A4B06-B94A-4DBA-B740-A1718045EE7B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3" xfId="10895" xr:uid="{E87914A0-82E8-4811-A972-9AD7D590CA79}"/>
    <cellStyle name="Currency 5 3 8" xfId="3798" xr:uid="{CA634894-9125-49F7-B640-CDD006533B02}"/>
    <cellStyle name="Currency 5 3 8 2" xfId="11145" xr:uid="{45E1EE9E-25B8-4EFA-BA29-58AF5F406AF8}"/>
    <cellStyle name="Currency 5 3 9" xfId="7471" xr:uid="{37CA8016-9843-4B92-9C89-A29C48A043F1}"/>
    <cellStyle name="Currency 5 4" xfId="84" xr:uid="{3E3E85EA-787D-4C49-9F22-DC5E2BBA0D91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3" xfId="10896" xr:uid="{95B87BFA-7BA0-4872-8E42-A41420EDDF3D}"/>
    <cellStyle name="Currency 5 4 2 2 2 2 3" xfId="5471" xr:uid="{6179920C-8A6C-49DD-95C4-5E06DECC88A6}"/>
    <cellStyle name="Currency 5 4 2 2 2 2 3 2" xfId="12818" xr:uid="{D8473FAC-603C-45D8-8CD5-FC4687F860A8}"/>
    <cellStyle name="Currency 5 4 2 2 2 2 4" xfId="9144" xr:uid="{16EA069E-5015-4A32-AE94-1019DC84A0B9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3" xfId="10897" xr:uid="{0914C709-BCCA-4F35-A999-F5E04DEABEA9}"/>
    <cellStyle name="Currency 5 4 2 2 2 4" xfId="4603" xr:uid="{96CBFAA2-0F19-496E-950B-33F797A56CD1}"/>
    <cellStyle name="Currency 5 4 2 2 2 4 2" xfId="11950" xr:uid="{DC7C480A-62E9-47F0-B455-A3CF9493CD08}"/>
    <cellStyle name="Currency 5 4 2 2 2 5" xfId="8276" xr:uid="{28841BE8-A07B-412E-9028-5CFB374BBFEB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3" xfId="10898" xr:uid="{2D730221-40EC-4EFA-87EE-921256F00291}"/>
    <cellStyle name="Currency 5 4 2 2 3 3" xfId="5472" xr:uid="{94449AB3-1EED-474F-87B8-05D3765C5209}"/>
    <cellStyle name="Currency 5 4 2 2 3 3 2" xfId="12819" xr:uid="{B45F8229-1028-404F-BCF6-859DC1525E68}"/>
    <cellStyle name="Currency 5 4 2 2 3 4" xfId="9145" xr:uid="{8C640941-E974-4BD6-94B7-60C1C66FA317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3" xfId="10899" xr:uid="{D34B950D-BB0A-4C8C-8F7E-0C674ED8ACA2}"/>
    <cellStyle name="Currency 5 4 2 2 5" xfId="4075" xr:uid="{5B634520-3B83-470A-A3D0-F1EDEAA4A664}"/>
    <cellStyle name="Currency 5 4 2 2 5 2" xfId="11422" xr:uid="{AD7E3692-C694-47D9-A07F-187E6D6DB639}"/>
    <cellStyle name="Currency 5 4 2 2 6" xfId="7748" xr:uid="{0CF6342A-3AC2-4C02-BBB4-E60F668C0E44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3" xfId="10900" xr:uid="{6E4AB9C6-F2A9-4699-B5BE-03399F92E5E3}"/>
    <cellStyle name="Currency 5 4 2 3 2 3" xfId="5473" xr:uid="{77A5A72E-6A0C-40C7-BCD7-7D63B1F5988B}"/>
    <cellStyle name="Currency 5 4 2 3 2 3 2" xfId="12820" xr:uid="{8EAFE350-D0A8-45B0-B81D-AF042BE053B0}"/>
    <cellStyle name="Currency 5 4 2 3 2 4" xfId="9146" xr:uid="{F60158B6-B613-493E-83E5-DBCE33040EFC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3" xfId="10901" xr:uid="{F8317FAE-E479-404C-B6BF-2E5CF7180CAE}"/>
    <cellStyle name="Currency 5 4 2 3 4" xfId="4604" xr:uid="{3A68D510-324F-4C35-8343-4D06A16EB512}"/>
    <cellStyle name="Currency 5 4 2 3 4 2" xfId="11951" xr:uid="{677EDFEA-259D-4EDF-AE42-ADE53004CD61}"/>
    <cellStyle name="Currency 5 4 2 3 5" xfId="8277" xr:uid="{6B6B600D-A566-4056-B2E8-ED881C083FE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3" xfId="10902" xr:uid="{962D0DCC-C8F3-4101-9E5F-FB3BA6A31D2C}"/>
    <cellStyle name="Currency 5 4 2 4 2 3" xfId="5474" xr:uid="{187CE03B-A345-464F-867E-CCB20D91302A}"/>
    <cellStyle name="Currency 5 4 2 4 2 3 2" xfId="12821" xr:uid="{FA817BB4-EA95-4DC8-8108-9F9F8E59B72A}"/>
    <cellStyle name="Currency 5 4 2 4 2 4" xfId="9147" xr:uid="{6E82D27C-1DC4-42A1-9DBC-9A15C98F6C65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3" xfId="10903" xr:uid="{9BAB67B9-D20A-4B58-95FF-D60F492EBB29}"/>
    <cellStyle name="Currency 5 4 2 4 4" xfId="4253" xr:uid="{8C73D42C-0DF1-4038-B029-219B8D2E196F}"/>
    <cellStyle name="Currency 5 4 2 4 4 2" xfId="11600" xr:uid="{F143008C-6690-4604-8C46-E0060AAEC816}"/>
    <cellStyle name="Currency 5 4 2 4 5" xfId="7926" xr:uid="{DE81CD3A-EF4F-4903-913F-1225942CED3F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3" xfId="10904" xr:uid="{08BD7AE4-816A-49FF-BA75-E5FEE430DDBB}"/>
    <cellStyle name="Currency 5 4 2 5 3" xfId="5475" xr:uid="{07794E99-74B1-4D6D-8018-0AC4725FA480}"/>
    <cellStyle name="Currency 5 4 2 5 3 2" xfId="12822" xr:uid="{D3153BE6-69FB-465A-BF39-121610A47743}"/>
    <cellStyle name="Currency 5 4 2 5 4" xfId="9148" xr:uid="{520CE725-359A-4DCF-B208-A8958956D099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3" xfId="10905" xr:uid="{457CBF2B-D756-4ACD-9FCC-44B79C7CD6C0}"/>
    <cellStyle name="Currency 5 4 2 7" xfId="3885" xr:uid="{301D341A-F884-44BA-A7D1-178660D68DB3}"/>
    <cellStyle name="Currency 5 4 2 7 2" xfId="11232" xr:uid="{FAB0DD8E-7718-4650-AE50-BD46D405D272}"/>
    <cellStyle name="Currency 5 4 2 8" xfId="7558" xr:uid="{30239B5B-2866-429F-B3BD-7A5ABDE5F45F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3" xfId="10906" xr:uid="{89D55C68-FF5E-4891-9DFD-1510449CF5B8}"/>
    <cellStyle name="Currency 5 4 3 2 2 3" xfId="5476" xr:uid="{777C05FE-CF20-4AB6-BFEB-5B2CF493B002}"/>
    <cellStyle name="Currency 5 4 3 2 2 3 2" xfId="12823" xr:uid="{7376BACA-30F6-45E3-8E30-7D8E4786A663}"/>
    <cellStyle name="Currency 5 4 3 2 2 4" xfId="9149" xr:uid="{4C939A9E-5909-44C4-9393-0E7090C28124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3" xfId="10907" xr:uid="{5A596851-699F-45D0-AE8E-F18F31459E2C}"/>
    <cellStyle name="Currency 5 4 3 2 4" xfId="4605" xr:uid="{F74D7E1D-EF6F-4F0A-84E4-666B980CBA22}"/>
    <cellStyle name="Currency 5 4 3 2 4 2" xfId="11952" xr:uid="{F251AA14-086A-4C7C-A0F4-A7F7EC444571}"/>
    <cellStyle name="Currency 5 4 3 2 5" xfId="8278" xr:uid="{A840C9F2-0630-4E7A-8596-308EA9F72325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3" xfId="10908" xr:uid="{F4920DE3-C18B-46CD-8598-4CC2DDA6C6C0}"/>
    <cellStyle name="Currency 5 4 3 3 3" xfId="5477" xr:uid="{E0229EB1-943B-420A-9E8A-866FF1F27021}"/>
    <cellStyle name="Currency 5 4 3 3 3 2" xfId="12824" xr:uid="{7E82C4FF-1BBA-4EEF-B4C0-1E952087967D}"/>
    <cellStyle name="Currency 5 4 3 3 4" xfId="9150" xr:uid="{8F076AEC-2D4A-4FA9-B499-3C03107CE109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3" xfId="10909" xr:uid="{C7EF9C38-8F43-488F-AB56-1FDD74FD3B23}"/>
    <cellStyle name="Currency 5 4 3 5" xfId="3989" xr:uid="{733F3F69-89FF-40E0-B09E-9965DB7B28A2}"/>
    <cellStyle name="Currency 5 4 3 5 2" xfId="11336" xr:uid="{517AC64B-BB2A-4986-9AD5-4E40939277AA}"/>
    <cellStyle name="Currency 5 4 3 6" xfId="7662" xr:uid="{C4FBC5E0-8FCD-4B31-9D45-4321818CC522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3" xfId="10910" xr:uid="{36FED3AC-6ABE-4BEA-BFC5-60FFF61320DD}"/>
    <cellStyle name="Currency 5 4 4 2 3" xfId="5478" xr:uid="{CFD9D50C-FF3C-4F9B-9867-15E4952C43F0}"/>
    <cellStyle name="Currency 5 4 4 2 3 2" xfId="12825" xr:uid="{3AA5E027-94F1-4E58-921E-94A3FF6F3411}"/>
    <cellStyle name="Currency 5 4 4 2 4" xfId="9151" xr:uid="{EAA924F7-322E-4F8C-A180-FD5BA1A70754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3" xfId="10911" xr:uid="{ECF9D704-B541-4828-85D3-C937163A06CE}"/>
    <cellStyle name="Currency 5 4 4 4" xfId="4606" xr:uid="{5201CCAE-79E6-4024-A68A-8E82C0D13B1F}"/>
    <cellStyle name="Currency 5 4 4 4 2" xfId="11953" xr:uid="{4C4D6242-2ADF-4331-BF8C-DB9B62883D93}"/>
    <cellStyle name="Currency 5 4 4 5" xfId="8279" xr:uid="{94F1E3D6-6C53-4979-8852-6AAF507295AD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3" xfId="10912" xr:uid="{6342A37C-E941-44CD-AD21-3DBC89BD8C82}"/>
    <cellStyle name="Currency 5 4 5 2 3" xfId="5479" xr:uid="{3812D51B-5B84-4F75-84D6-E45439487ACF}"/>
    <cellStyle name="Currency 5 4 5 2 3 2" xfId="12826" xr:uid="{F412EE68-57A6-410F-BF94-45ABD993A0D1}"/>
    <cellStyle name="Currency 5 4 5 2 4" xfId="9152" xr:uid="{4BB36810-0485-4835-ABE1-F125BE74B20F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3" xfId="10913" xr:uid="{3A8E512B-9B37-4D83-82E1-19A5C3FE5C66}"/>
    <cellStyle name="Currency 5 4 5 4" xfId="4167" xr:uid="{5A51C1FD-DDC7-4467-9E65-691E6679F6C5}"/>
    <cellStyle name="Currency 5 4 5 4 2" xfId="11514" xr:uid="{63051308-232D-49CB-AC82-3F9EEDE9D44D}"/>
    <cellStyle name="Currency 5 4 5 5" xfId="7840" xr:uid="{2C3C51FD-E8B3-44D2-A7C2-C9CC14A2CAD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3" xfId="10914" xr:uid="{545619FA-AC99-4490-A356-147594EF2A13}"/>
    <cellStyle name="Currency 5 4 6 3" xfId="5480" xr:uid="{26F8389B-504D-44FB-96B2-4BF818CE5267}"/>
    <cellStyle name="Currency 5 4 6 3 2" xfId="12827" xr:uid="{2A61A9A9-47D7-41D0-B153-2FE3CE8D09D1}"/>
    <cellStyle name="Currency 5 4 6 4" xfId="9153" xr:uid="{C7A867DB-BD23-447A-B1F2-7630C81E011E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3" xfId="10915" xr:uid="{01217B5F-9DEE-4728-B9BA-597BB363A66E}"/>
    <cellStyle name="Currency 5 4 8" xfId="3799" xr:uid="{DBBE52C4-70DD-4798-AD93-A0E7622890A2}"/>
    <cellStyle name="Currency 5 4 8 2" xfId="11146" xr:uid="{BB8338AE-93F8-4126-947D-B5458349CB28}"/>
    <cellStyle name="Currency 5 4 9" xfId="7472" xr:uid="{60577630-7D5E-4C64-A4CE-CB83F282CB2E}"/>
    <cellStyle name="Currency 5 5" xfId="85" xr:uid="{F77C9AA2-73D2-4D55-9063-0065DD85364A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3" xfId="10916" xr:uid="{DF0F19A4-EB7A-4375-9362-29E5BD256FF7}"/>
    <cellStyle name="Currency 5 5 2 2 2 2 3" xfId="5481" xr:uid="{B9CE8010-813D-43D3-AA0D-280F987B12EB}"/>
    <cellStyle name="Currency 5 5 2 2 2 2 3 2" xfId="12828" xr:uid="{296E6C0A-6196-4D15-AAFF-9D6318B4F0C8}"/>
    <cellStyle name="Currency 5 5 2 2 2 2 4" xfId="9154" xr:uid="{630CB82E-AFCF-4096-B461-074F89A12D50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3" xfId="10917" xr:uid="{EFCFAE31-30BD-4A40-BD03-39394AC68327}"/>
    <cellStyle name="Currency 5 5 2 2 2 4" xfId="4607" xr:uid="{34F35504-71B4-4501-B5B6-A4A3B9261E0C}"/>
    <cellStyle name="Currency 5 5 2 2 2 4 2" xfId="11954" xr:uid="{EA282A8A-FE41-43C1-8D49-A6F126B5714B}"/>
    <cellStyle name="Currency 5 5 2 2 2 5" xfId="8280" xr:uid="{6390A1AC-DD82-4DF2-9462-99DC21CD5E7F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3" xfId="10918" xr:uid="{4C2E5ECF-104A-44FE-84FA-A78BCE52F820}"/>
    <cellStyle name="Currency 5 5 2 2 3 3" xfId="5482" xr:uid="{59B3768E-ADDF-4BF5-8908-0C96DDFA66BE}"/>
    <cellStyle name="Currency 5 5 2 2 3 3 2" xfId="12829" xr:uid="{F1893F0B-266F-4DD3-AFD4-B6641E0FA9A8}"/>
    <cellStyle name="Currency 5 5 2 2 3 4" xfId="9155" xr:uid="{5D97634A-4E29-4252-8291-ADB42BC21615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3" xfId="10919" xr:uid="{399ED8BE-759E-4638-8E97-3490C399AF64}"/>
    <cellStyle name="Currency 5 5 2 2 5" xfId="4025" xr:uid="{3DFCD657-D0F5-411E-9E04-DECD8352D13C}"/>
    <cellStyle name="Currency 5 5 2 2 5 2" xfId="11372" xr:uid="{FD4B6FAC-990F-4EC2-9058-6B77D4E190B0}"/>
    <cellStyle name="Currency 5 5 2 2 6" xfId="7698" xr:uid="{6C3E2DE4-1451-47FB-99A2-007664849176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3" xfId="10920" xr:uid="{66DD46C7-DE0C-4609-82F1-070E2F354154}"/>
    <cellStyle name="Currency 5 5 2 3 2 3" xfId="5483" xr:uid="{0760B3B1-B5BD-4588-9EAE-EE51A06A42B8}"/>
    <cellStyle name="Currency 5 5 2 3 2 3 2" xfId="12830" xr:uid="{39F3565A-E8E5-41DD-AD85-9AB65636B13F}"/>
    <cellStyle name="Currency 5 5 2 3 2 4" xfId="9156" xr:uid="{ECDA0CF6-CC64-4AFE-AD3C-1168980360D5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3" xfId="10921" xr:uid="{DCEB1356-DF73-43B2-8EA0-8EBB61B48847}"/>
    <cellStyle name="Currency 5 5 2 3 4" xfId="4608" xr:uid="{411ECCB4-1341-403C-A1AB-768CC7F5A358}"/>
    <cellStyle name="Currency 5 5 2 3 4 2" xfId="11955" xr:uid="{5576181C-5A2B-42C9-B660-595F83C32146}"/>
    <cellStyle name="Currency 5 5 2 3 5" xfId="8281" xr:uid="{53C83658-DB39-416E-A012-DFDF2F81A050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3" xfId="10922" xr:uid="{C175A1D0-5987-4F2E-A47F-B55473FE5F3A}"/>
    <cellStyle name="Currency 5 5 2 4 2 3" xfId="5484" xr:uid="{E951EDFD-A7FA-4F82-9FAA-7512C13785E2}"/>
    <cellStyle name="Currency 5 5 2 4 2 3 2" xfId="12831" xr:uid="{E48DC8CF-42A4-4AC3-8386-6CB109A66792}"/>
    <cellStyle name="Currency 5 5 2 4 2 4" xfId="9157" xr:uid="{1832BF36-08A8-4190-8475-67FBF06C25D3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3" xfId="10923" xr:uid="{3BC1A0C2-A209-478B-AC95-F19ACD7E6F76}"/>
    <cellStyle name="Currency 5 5 2 4 4" xfId="4203" xr:uid="{B66A0BB0-AC9B-44B8-8107-A9DC4D92FC51}"/>
    <cellStyle name="Currency 5 5 2 4 4 2" xfId="11550" xr:uid="{0647C49C-1E31-480D-944D-689F8818BEB9}"/>
    <cellStyle name="Currency 5 5 2 4 5" xfId="7876" xr:uid="{3E349DEA-BD65-4B44-91A4-9E721A43CBEE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3" xfId="10924" xr:uid="{8A5927E8-CC4E-4400-A501-F86565CD562D}"/>
    <cellStyle name="Currency 5 5 2 5 3" xfId="5485" xr:uid="{A7F7495F-F343-4B77-A7C0-E869015E19A0}"/>
    <cellStyle name="Currency 5 5 2 5 3 2" xfId="12832" xr:uid="{2BC65156-03CE-4321-AD56-23A9D891D0AD}"/>
    <cellStyle name="Currency 5 5 2 5 4" xfId="9158" xr:uid="{6147C47B-D148-43E0-845E-2DB3F92E5659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3" xfId="10925" xr:uid="{2A560EC9-5C42-4F45-ACDB-7894D7219231}"/>
    <cellStyle name="Currency 5 5 2 7" xfId="3835" xr:uid="{0B5010C6-1C71-4A0E-9C4E-A4D302665B09}"/>
    <cellStyle name="Currency 5 5 2 7 2" xfId="11182" xr:uid="{3739BD09-28F4-4730-AD6F-3C4E19985503}"/>
    <cellStyle name="Currency 5 5 2 8" xfId="7508" xr:uid="{A6AE24A4-FB85-47A4-B2B9-328F2236D790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3" xfId="10926" xr:uid="{44FCCEED-51D2-4A84-97A8-0BB8221C9DBA}"/>
    <cellStyle name="Currency 5 5 3 2 2 3" xfId="5486" xr:uid="{0768F278-D0AE-4EA2-8BC5-C004C0C3773E}"/>
    <cellStyle name="Currency 5 5 3 2 2 3 2" xfId="12833" xr:uid="{8AD1B3E8-E81A-4681-93CD-D0DCE42242B8}"/>
    <cellStyle name="Currency 5 5 3 2 2 4" xfId="9159" xr:uid="{721ED991-A8ED-4BE1-820A-DC987AC382DC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3" xfId="10927" xr:uid="{4DBBC026-5B44-4EC5-BB54-8243F96F0BB1}"/>
    <cellStyle name="Currency 5 5 3 2 4" xfId="4609" xr:uid="{D913B216-7660-4ED6-8FF6-0D9AE0A6F12C}"/>
    <cellStyle name="Currency 5 5 3 2 4 2" xfId="11956" xr:uid="{A527A4AD-69EB-4D51-A712-510FCE60BD14}"/>
    <cellStyle name="Currency 5 5 3 2 5" xfId="8282" xr:uid="{C69A0AC0-A73E-4548-99EE-5F28765EBE1C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3" xfId="10928" xr:uid="{03F26129-ABB0-4880-9FF5-1DE331D256A2}"/>
    <cellStyle name="Currency 5 5 3 3 3" xfId="5487" xr:uid="{458425BA-C128-4D39-BAAA-8B6F11FE840F}"/>
    <cellStyle name="Currency 5 5 3 3 3 2" xfId="12834" xr:uid="{E1E8DCB9-D5EB-4FD1-A536-74C44579BF82}"/>
    <cellStyle name="Currency 5 5 3 3 4" xfId="9160" xr:uid="{DB201014-9CCD-490B-AD7E-89D97BE0B229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3" xfId="10929" xr:uid="{C7EF0D6D-E927-4F23-B920-4D093D7DA6F9}"/>
    <cellStyle name="Currency 5 5 3 5" xfId="3990" xr:uid="{0733CD67-05FC-41BD-9AAF-A80C790225B6}"/>
    <cellStyle name="Currency 5 5 3 5 2" xfId="11337" xr:uid="{FF44D66B-4880-4C20-A2AC-27D24459A8C7}"/>
    <cellStyle name="Currency 5 5 3 6" xfId="7663" xr:uid="{F433E42F-F231-4FB0-86C9-363B71981A29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3" xfId="10930" xr:uid="{24F1586C-B147-4B5B-A338-45D3C6035286}"/>
    <cellStyle name="Currency 5 5 4 2 3" xfId="5488" xr:uid="{693B014D-2791-47F5-B27A-4F94A10130E6}"/>
    <cellStyle name="Currency 5 5 4 2 3 2" xfId="12835" xr:uid="{3288855A-A092-4691-B5DC-89BC77DE9C31}"/>
    <cellStyle name="Currency 5 5 4 2 4" xfId="9161" xr:uid="{30ACB5C7-059D-4BD4-BDB6-06676D5C6D4F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3" xfId="10931" xr:uid="{6D51DDAE-D2A9-4700-A34C-FFB7AB53BD60}"/>
    <cellStyle name="Currency 5 5 4 4" xfId="4610" xr:uid="{E9FCF08A-1F71-416A-B025-1E9DDFA54BC1}"/>
    <cellStyle name="Currency 5 5 4 4 2" xfId="11957" xr:uid="{79465BC1-4DB6-4B74-AD10-FD3224B9EC51}"/>
    <cellStyle name="Currency 5 5 4 5" xfId="8283" xr:uid="{B81610EB-8FBE-4C43-99EA-085830BE8C44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3" xfId="10932" xr:uid="{4B39EC6A-311E-4838-984E-CF30C01BE2C3}"/>
    <cellStyle name="Currency 5 5 5 2 3" xfId="5489" xr:uid="{53BB3D02-60EE-46B1-B5AF-FC4645DB8281}"/>
    <cellStyle name="Currency 5 5 5 2 3 2" xfId="12836" xr:uid="{C32F8B16-EE37-4EBF-BD99-015D308DA736}"/>
    <cellStyle name="Currency 5 5 5 2 4" xfId="9162" xr:uid="{1C646412-5882-4AA3-85FF-E5CDD09B9F61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3" xfId="10933" xr:uid="{EA9B0E33-2B49-4F05-8C29-E08074A9E810}"/>
    <cellStyle name="Currency 5 5 5 4" xfId="4168" xr:uid="{7168AD9F-3E55-47A0-9DA5-F327BDA9BCC8}"/>
    <cellStyle name="Currency 5 5 5 4 2" xfId="11515" xr:uid="{921240DF-9E33-4E7A-B84B-28095582D75E}"/>
    <cellStyle name="Currency 5 5 5 5" xfId="7841" xr:uid="{B6376D6E-90EA-4590-A8F6-C53C7A02FE99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3" xfId="10934" xr:uid="{FDA6F295-7306-46B1-A645-426C9816F11D}"/>
    <cellStyle name="Currency 5 5 6 3" xfId="5490" xr:uid="{367F3B9F-CC38-4A2E-9DE5-F0769E9E9D41}"/>
    <cellStyle name="Currency 5 5 6 3 2" xfId="12837" xr:uid="{2E9365A7-310B-48DB-A1C8-04D5A5493650}"/>
    <cellStyle name="Currency 5 5 6 4" xfId="9163" xr:uid="{F4D4788D-EEDF-4870-BAAC-5C7829CB182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3" xfId="10935" xr:uid="{F44CAE8A-2B5C-4ADB-A56C-4140A159F600}"/>
    <cellStyle name="Currency 5 5 8" xfId="3800" xr:uid="{22BEB907-428F-4CDD-B30F-47640B8AD6B4}"/>
    <cellStyle name="Currency 5 5 8 2" xfId="11147" xr:uid="{EB7F7677-A49A-4648-AC18-9871903308D2}"/>
    <cellStyle name="Currency 5 5 9" xfId="7473" xr:uid="{2C033A97-B4CE-4433-85BC-F775DFEEB141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3" xfId="10936" xr:uid="{4BC113B9-32BE-45CD-BF96-6C8E77088F9F}"/>
    <cellStyle name="Currency 5 6 2 2 2 3" xfId="5491" xr:uid="{AF10E4F7-CCF0-40FB-9442-74A059020A60}"/>
    <cellStyle name="Currency 5 6 2 2 2 3 2" xfId="12838" xr:uid="{AEA7480B-BBC6-4B22-B730-475528CCE3E5}"/>
    <cellStyle name="Currency 5 6 2 2 2 4" xfId="9164" xr:uid="{72FB1178-9289-407F-9D30-609BF7AF5BBA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3" xfId="10937" xr:uid="{4DF4E4FC-7C62-45DC-B5A9-AD1A470A0208}"/>
    <cellStyle name="Currency 5 6 2 2 4" xfId="4611" xr:uid="{A1F34315-3F6F-4D43-B678-FA56D240AA84}"/>
    <cellStyle name="Currency 5 6 2 2 4 2" xfId="11958" xr:uid="{EADC8AA0-1E95-4F8F-82DF-DE81681517ED}"/>
    <cellStyle name="Currency 5 6 2 2 5" xfId="8284" xr:uid="{588CF666-C2CE-4866-8D7D-2BE352A44235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3" xfId="10938" xr:uid="{B07C582F-BD91-48E4-845E-FC05DE0A16F7}"/>
    <cellStyle name="Currency 5 6 2 3 3" xfId="5492" xr:uid="{1858C94C-E078-4E77-A5C9-23AC25EE1F14}"/>
    <cellStyle name="Currency 5 6 2 3 3 2" xfId="12839" xr:uid="{4CE23ABB-0BB8-48D7-80E8-DADC0BE0588C}"/>
    <cellStyle name="Currency 5 6 2 3 4" xfId="9165" xr:uid="{AC53657C-D8F8-4964-AF8C-2459A04BE08C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3" xfId="10939" xr:uid="{FDD260DB-9972-47E3-ADCE-A627D2DB154A}"/>
    <cellStyle name="Currency 5 6 2 5" xfId="4010" xr:uid="{9925B8DF-02B9-4430-97DB-9A1BBD49007A}"/>
    <cellStyle name="Currency 5 6 2 5 2" xfId="11357" xr:uid="{1938EE69-6B84-4ED5-8933-518EA136DE27}"/>
    <cellStyle name="Currency 5 6 2 6" xfId="7683" xr:uid="{E6DF65C9-707D-472C-8485-12B5C6EA4678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3" xfId="10940" xr:uid="{833587AB-788D-458E-9974-704FEC7E7F65}"/>
    <cellStyle name="Currency 5 6 3 2 3" xfId="5493" xr:uid="{C7C279E0-70F6-4362-8186-E7165469DE61}"/>
    <cellStyle name="Currency 5 6 3 2 3 2" xfId="12840" xr:uid="{3AFF5278-5314-4408-921D-E6E69BE569FD}"/>
    <cellStyle name="Currency 5 6 3 2 4" xfId="9166" xr:uid="{FAB8166B-0522-4218-81B8-4721105366A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3" xfId="10941" xr:uid="{0322B9BA-5968-4929-82BA-D642FE99749A}"/>
    <cellStyle name="Currency 5 6 3 4" xfId="4612" xr:uid="{C4234857-23CA-4B95-9C98-600F22834916}"/>
    <cellStyle name="Currency 5 6 3 4 2" xfId="11959" xr:uid="{7E72948E-4AFF-4EB7-A2BD-D0D05EA204E5}"/>
    <cellStyle name="Currency 5 6 3 5" xfId="8285" xr:uid="{56B40716-573B-4D6D-B8DD-85DB89075F48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3" xfId="10942" xr:uid="{8226D0C8-EF49-495E-9D99-2DC9A20BE79D}"/>
    <cellStyle name="Currency 5 6 4 2 3" xfId="5494" xr:uid="{763D93E6-6377-4A90-8048-9A0B8A9F3CEE}"/>
    <cellStyle name="Currency 5 6 4 2 3 2" xfId="12841" xr:uid="{BC207953-496D-4610-8F7A-B33011E29899}"/>
    <cellStyle name="Currency 5 6 4 2 4" xfId="9167" xr:uid="{18C1C4A0-CAD8-4D02-A56B-2167D2A4CCF0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3" xfId="10943" xr:uid="{46D19A7E-8668-45AD-8A68-7E0AC5B6A71A}"/>
    <cellStyle name="Currency 5 6 4 4" xfId="4188" xr:uid="{1F2C4E73-0121-49B9-8FE1-57C4FCD2462A}"/>
    <cellStyle name="Currency 5 6 4 4 2" xfId="11535" xr:uid="{784EA4E3-AD03-46C1-9F0A-57A55254CE56}"/>
    <cellStyle name="Currency 5 6 4 5" xfId="7861" xr:uid="{92C80591-0B28-451F-80A6-2D4C04B2AE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3" xfId="10944" xr:uid="{DDC3C61A-BD09-450F-BF29-A43509873615}"/>
    <cellStyle name="Currency 5 6 5 3" xfId="5495" xr:uid="{0C5FE6CF-34CD-4EA4-B5EC-1E49E6531DDB}"/>
    <cellStyle name="Currency 5 6 5 3 2" xfId="12842" xr:uid="{3648C957-F7D2-4F72-B52F-CE94C9745208}"/>
    <cellStyle name="Currency 5 6 5 4" xfId="9168" xr:uid="{FF0E249A-E650-4764-B484-69CD2A23E63E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3" xfId="10945" xr:uid="{2F9D69E4-C8D5-49CB-9A74-6B7EFE153CB1}"/>
    <cellStyle name="Currency 5 6 7" xfId="3820" xr:uid="{616A29C4-6B51-4898-A6BB-7A8EF0EB2C80}"/>
    <cellStyle name="Currency 5 6 7 2" xfId="11167" xr:uid="{7A4592DF-E29B-4B3C-8614-0DD4681EF06B}"/>
    <cellStyle name="Currency 5 6 8" xfId="7493" xr:uid="{5A12EC4A-F0BA-4219-ABA1-10399E12F947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3" xfId="10946" xr:uid="{78BD2788-F816-4510-8BF6-FA7F2DDB76E5}"/>
    <cellStyle name="Currency 5 7 2 2 3" xfId="5496" xr:uid="{48AA447D-0EE7-488A-A550-BF6F4C061F40}"/>
    <cellStyle name="Currency 5 7 2 2 3 2" xfId="12843" xr:uid="{00909416-4313-49C6-833D-B4FFEA2C09CE}"/>
    <cellStyle name="Currency 5 7 2 2 4" xfId="9169" xr:uid="{331EF119-5258-4519-9CDD-48644283B728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3" xfId="10947" xr:uid="{9C0F1A6A-BB2B-42F7-BD6D-20C033731B02}"/>
    <cellStyle name="Currency 5 7 2 4" xfId="4613" xr:uid="{337AEC6B-5DA7-4B9A-BAA5-37C5BDCA94BF}"/>
    <cellStyle name="Currency 5 7 2 4 2" xfId="11960" xr:uid="{604231C7-0F5C-4763-8EA3-0682FCB5B13D}"/>
    <cellStyle name="Currency 5 7 2 5" xfId="8286" xr:uid="{A669A351-21DA-4E4F-AF10-A5E1A1EAA75C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3" xfId="10948" xr:uid="{1489C4EB-F68F-488D-ACE2-113AC5B18344}"/>
    <cellStyle name="Currency 5 7 3 3" xfId="5497" xr:uid="{62E4F4E2-57DB-41E0-9F6F-B8B487974981}"/>
    <cellStyle name="Currency 5 7 3 3 2" xfId="12844" xr:uid="{4F461A47-784E-4BDA-8DA9-43E5812E42AA}"/>
    <cellStyle name="Currency 5 7 3 4" xfId="9170" xr:uid="{C8AD18B0-EE0B-43A5-A78C-DA69512695F5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3" xfId="10949" xr:uid="{BA1BE69B-78B6-45B2-B6CB-5975177925C7}"/>
    <cellStyle name="Currency 5 7 5" xfId="3986" xr:uid="{EFEEFD87-7AD4-49B3-9699-E75EA3118A2D}"/>
    <cellStyle name="Currency 5 7 5 2" xfId="11333" xr:uid="{DEB5ADF3-B0EC-49D4-912D-B2ADB6FCC652}"/>
    <cellStyle name="Currency 5 7 6" xfId="7659" xr:uid="{577FC073-D7DA-4F48-8098-47C398FE7EB6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3" xfId="10950" xr:uid="{09870B46-589F-46B8-837E-CA0282AA3FD9}"/>
    <cellStyle name="Currency 5 8 2 3" xfId="5498" xr:uid="{A054F9B7-E5EB-4834-99F0-BA0A00C70A5E}"/>
    <cellStyle name="Currency 5 8 2 3 2" xfId="12845" xr:uid="{BC0CCC79-D647-4F8D-80BC-AC3C86112963}"/>
    <cellStyle name="Currency 5 8 2 4" xfId="9171" xr:uid="{6A09A690-B16A-4802-9A0C-D3A445CB5DA8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3" xfId="10951" xr:uid="{72E34A08-2E40-4660-9F02-F0D6F96DD6FE}"/>
    <cellStyle name="Currency 5 8 4" xfId="4614" xr:uid="{FA10E4AA-10C6-4A0E-BFA0-39A6D19073E9}"/>
    <cellStyle name="Currency 5 8 4 2" xfId="11961" xr:uid="{487C4099-9A63-4762-BC27-7AB052DBF388}"/>
    <cellStyle name="Currency 5 8 5" xfId="8287" xr:uid="{A08A8EFA-46A0-4290-98FA-3E380922D1C2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3" xfId="10952" xr:uid="{BBB18F90-1C47-44DA-9BD5-93FA1CE3E08C}"/>
    <cellStyle name="Currency 5 9 2 3" xfId="5499" xr:uid="{6E43B527-495D-45C1-9EC6-929D01AD10FE}"/>
    <cellStyle name="Currency 5 9 2 3 2" xfId="12846" xr:uid="{5164840A-7672-4C42-978B-4F0784D8B8E9}"/>
    <cellStyle name="Currency 5 9 2 4" xfId="9172" xr:uid="{591F7CCD-473E-4EA5-BF34-95F837F0E76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3" xfId="10953" xr:uid="{0291928D-5D69-425B-923D-091EE19AF588}"/>
    <cellStyle name="Currency 5 9 4" xfId="4164" xr:uid="{38F68A03-B898-477C-B1E4-17052FBA0E06}"/>
    <cellStyle name="Currency 5 9 4 2" xfId="11511" xr:uid="{E6056197-8B67-4679-9351-56EE40F3F7B1}"/>
    <cellStyle name="Currency 5 9 5" xfId="7837" xr:uid="{36F6F39B-13AD-4E7D-8FB9-10913D9F591A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1" xfId="7474" xr:uid="{A8AB332D-BC7F-4979-A748-F82D105F2609}"/>
    <cellStyle name="Currency 6 2" xfId="87" xr:uid="{AD64E5DC-8EEB-4BD4-B545-D8267C57439C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3" xfId="10954" xr:uid="{650C218B-0B53-4814-8D59-47FF9C2DFF51}"/>
    <cellStyle name="Currency 6 2 2 2 2 2 3" xfId="5500" xr:uid="{614D05B5-4DEE-4A58-AEBF-0DA0BF00D283}"/>
    <cellStyle name="Currency 6 2 2 2 2 2 3 2" xfId="12847" xr:uid="{94724333-24C0-4C57-A777-C4AC98FCE338}"/>
    <cellStyle name="Currency 6 2 2 2 2 2 4" xfId="9173" xr:uid="{2E1D7990-3DD6-4C97-B811-54060CF4F181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3" xfId="10955" xr:uid="{4AD534C9-B604-4AB3-BF37-9686394823E9}"/>
    <cellStyle name="Currency 6 2 2 2 2 4" xfId="4615" xr:uid="{4622250B-C4A2-48E1-84CF-6F7DB511F7E4}"/>
    <cellStyle name="Currency 6 2 2 2 2 4 2" xfId="11962" xr:uid="{13CCE144-4228-4613-8F38-0794D25712AA}"/>
    <cellStyle name="Currency 6 2 2 2 2 5" xfId="8288" xr:uid="{80B104B7-E078-4F77-8230-04784EA4BA4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3" xfId="10956" xr:uid="{B96EAA94-EE70-40AE-B4FC-64DB23FD16CF}"/>
    <cellStyle name="Currency 6 2 2 2 3 3" xfId="5501" xr:uid="{F9094BD0-A3A8-460E-8CCA-E76957A9B21E}"/>
    <cellStyle name="Currency 6 2 2 2 3 3 2" xfId="12848" xr:uid="{57DB5CD5-141E-4016-8D67-3B0B9A94D814}"/>
    <cellStyle name="Currency 6 2 2 2 3 4" xfId="9174" xr:uid="{EA7BA521-125D-4800-BDEC-53DB87A88C8C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3" xfId="10957" xr:uid="{D9C30FA5-77E7-43D8-9343-A38BA504E9B6}"/>
    <cellStyle name="Currency 6 2 2 2 5" xfId="4082" xr:uid="{B025A702-3B69-4FEC-B71F-026BFB0C4D57}"/>
    <cellStyle name="Currency 6 2 2 2 5 2" xfId="11429" xr:uid="{11EEA50C-524D-4DD3-B8A6-F48AEF4C1281}"/>
    <cellStyle name="Currency 6 2 2 2 6" xfId="7755" xr:uid="{C1250E3D-F2C4-43F0-A3D5-FBDFDACA7D8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3" xfId="10958" xr:uid="{C0B0E387-7DC5-449C-8B1C-BBBA54682629}"/>
    <cellStyle name="Currency 6 2 2 3 2 3" xfId="5502" xr:uid="{0C544367-389E-4CBA-81B3-B876861C0509}"/>
    <cellStyle name="Currency 6 2 2 3 2 3 2" xfId="12849" xr:uid="{A93C2C6B-6C0E-4217-9C13-91E5496E86B2}"/>
    <cellStyle name="Currency 6 2 2 3 2 4" xfId="9175" xr:uid="{960A8468-B53E-4078-9CF8-198D6398752F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3" xfId="10959" xr:uid="{C5D837A2-C368-497E-BF60-CE6F7D4F1DF5}"/>
    <cellStyle name="Currency 6 2 2 3 4" xfId="4616" xr:uid="{27FDA7B0-CA3D-4D10-802C-D236787EECEB}"/>
    <cellStyle name="Currency 6 2 2 3 4 2" xfId="11963" xr:uid="{C340D303-DB4B-4693-8A81-D10E94F934A9}"/>
    <cellStyle name="Currency 6 2 2 3 5" xfId="8289" xr:uid="{0D7AD345-64D1-47B9-85AA-9087716AAC8E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3" xfId="10960" xr:uid="{B82E1096-92A7-4C76-9CC5-A2E966726723}"/>
    <cellStyle name="Currency 6 2 2 4 2 3" xfId="5503" xr:uid="{30A534B6-C3A4-4DBA-96D2-DA6C59297646}"/>
    <cellStyle name="Currency 6 2 2 4 2 3 2" xfId="12850" xr:uid="{13E7C8AB-2F91-4827-B615-D16D6D70DD3D}"/>
    <cellStyle name="Currency 6 2 2 4 2 4" xfId="9176" xr:uid="{8448678F-D4BF-4092-B99A-FDB9A238EADE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3" xfId="10961" xr:uid="{C89FB029-4BE8-42BA-AF28-C63266483152}"/>
    <cellStyle name="Currency 6 2 2 4 4" xfId="4260" xr:uid="{A37717CA-8419-4E70-8554-67D327154574}"/>
    <cellStyle name="Currency 6 2 2 4 4 2" xfId="11607" xr:uid="{6C246C2C-A2CD-4B93-B877-071402D01D2B}"/>
    <cellStyle name="Currency 6 2 2 4 5" xfId="7933" xr:uid="{6B80E5FC-2013-41CA-8DED-0B8680D15775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3" xfId="10962" xr:uid="{4141CA30-970F-4E65-A864-A4AE489A9E65}"/>
    <cellStyle name="Currency 6 2 2 5 3" xfId="5504" xr:uid="{3AB33380-4684-4762-8FAF-75AFE2439F37}"/>
    <cellStyle name="Currency 6 2 2 5 3 2" xfId="12851" xr:uid="{435F3CBA-4128-4C8C-83AF-7A3A603875BE}"/>
    <cellStyle name="Currency 6 2 2 5 4" xfId="9177" xr:uid="{56841248-0952-4FA6-8966-E11E15B5C1F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3" xfId="10963" xr:uid="{DB861497-E8B9-46D5-9303-6A01A12FC564}"/>
    <cellStyle name="Currency 6 2 2 7" xfId="3892" xr:uid="{96C92C9F-652A-4E6C-A201-9BE4965D9ABA}"/>
    <cellStyle name="Currency 6 2 2 7 2" xfId="11239" xr:uid="{5E65AEB0-F0AD-424F-BC84-CF5529596D6D}"/>
    <cellStyle name="Currency 6 2 2 8" xfId="7565" xr:uid="{85C9D5E4-DF95-49F1-840A-91DC5C2FF487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3" xfId="10964" xr:uid="{20D04A5E-7868-48DA-A690-F61A1C722854}"/>
    <cellStyle name="Currency 6 2 3 2 2 3" xfId="5505" xr:uid="{9039BC33-D6D1-4E4E-A6C2-4DCB9D8838FF}"/>
    <cellStyle name="Currency 6 2 3 2 2 3 2" xfId="12852" xr:uid="{DA00BF98-0F3A-4B78-9D83-1928ECB87CE2}"/>
    <cellStyle name="Currency 6 2 3 2 2 4" xfId="9178" xr:uid="{F24AFF36-B5AA-479B-9568-F5E02B01B5BA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3" xfId="10965" xr:uid="{3FC87572-99B5-481F-B529-65D9EDB9E0FF}"/>
    <cellStyle name="Currency 6 2 3 2 4" xfId="4617" xr:uid="{2F1138C6-9A2D-499B-BA55-C0052C77A5D9}"/>
    <cellStyle name="Currency 6 2 3 2 4 2" xfId="11964" xr:uid="{254B373E-3E0D-4B7D-802D-1CD34335DB18}"/>
    <cellStyle name="Currency 6 2 3 2 5" xfId="8290" xr:uid="{41BC4B0B-7A75-4F44-95F3-ECCC5A804E14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3" xfId="10966" xr:uid="{38D069B6-2C97-42D5-ABAD-9D77DD10F9F7}"/>
    <cellStyle name="Currency 6 2 3 3 3" xfId="5506" xr:uid="{C7238493-E916-4171-A08D-C5B02F88452A}"/>
    <cellStyle name="Currency 6 2 3 3 3 2" xfId="12853" xr:uid="{1C23033A-1C9B-47B8-A8CC-63F971F6072B}"/>
    <cellStyle name="Currency 6 2 3 3 4" xfId="9179" xr:uid="{2CE505A1-7292-49C2-A14C-400BC7A52ABF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3" xfId="10967" xr:uid="{C24DA7EC-975B-4929-A7AD-1C542696E32C}"/>
    <cellStyle name="Currency 6 2 3 5" xfId="3992" xr:uid="{D005EFD2-1D6E-4B4A-B3C5-BE8E5EB4D7AD}"/>
    <cellStyle name="Currency 6 2 3 5 2" xfId="11339" xr:uid="{04D470D9-7477-4492-9766-5E418EED3FD8}"/>
    <cellStyle name="Currency 6 2 3 6" xfId="7665" xr:uid="{565E3424-AFFF-47EE-B331-FFAC145A06FC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3" xfId="10968" xr:uid="{5601A486-C7FD-460B-B98F-3516AAA09936}"/>
    <cellStyle name="Currency 6 2 4 2 3" xfId="5507" xr:uid="{6745512B-BC8B-4354-B5CB-E1029B451B29}"/>
    <cellStyle name="Currency 6 2 4 2 3 2" xfId="12854" xr:uid="{C7CD16C8-A800-4C1C-9847-8B86186071ED}"/>
    <cellStyle name="Currency 6 2 4 2 4" xfId="9180" xr:uid="{4923414D-E45A-4FCE-B046-E42A38228D3C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3" xfId="10969" xr:uid="{00FE3563-9835-4C5A-958C-447A9E47115B}"/>
    <cellStyle name="Currency 6 2 4 4" xfId="4618" xr:uid="{7E25257C-DCCD-4BAF-8EB3-709C87C899DD}"/>
    <cellStyle name="Currency 6 2 4 4 2" xfId="11965" xr:uid="{84BC97C0-7CDC-4CA9-9A55-61CA8627AD71}"/>
    <cellStyle name="Currency 6 2 4 5" xfId="8291" xr:uid="{3751C59B-7303-4C46-A529-E474F6D3820F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3" xfId="10970" xr:uid="{882DF965-1B23-4768-B6A6-2C5D854E8959}"/>
    <cellStyle name="Currency 6 2 5 2 3" xfId="5508" xr:uid="{56925297-ED55-4036-9B88-4E359C70E30A}"/>
    <cellStyle name="Currency 6 2 5 2 3 2" xfId="12855" xr:uid="{47A451EC-76E6-457D-8DD9-EC107D128E34}"/>
    <cellStyle name="Currency 6 2 5 2 4" xfId="9181" xr:uid="{62ED170D-6DCD-47C0-918E-6D2F57B681A3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3" xfId="10971" xr:uid="{21C13D91-8ECE-4C7D-826F-C9C71885BE62}"/>
    <cellStyle name="Currency 6 2 5 4" xfId="4170" xr:uid="{25B54006-8371-426F-BF2B-B70321500CAE}"/>
    <cellStyle name="Currency 6 2 5 4 2" xfId="11517" xr:uid="{59053B7A-5F79-413F-8253-4B46C136C063}"/>
    <cellStyle name="Currency 6 2 5 5" xfId="7843" xr:uid="{62691C48-D1B8-42F5-BE4F-FC28C2E8E7BC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3" xfId="10972" xr:uid="{6525C75B-AD2F-4CEE-906E-09E55058BF73}"/>
    <cellStyle name="Currency 6 2 6 3" xfId="5509" xr:uid="{2FAFEEB2-20B9-4F55-8A01-B48A1B11972B}"/>
    <cellStyle name="Currency 6 2 6 3 2" xfId="12856" xr:uid="{17BF19F5-0575-4916-A24E-510F95ECE2BF}"/>
    <cellStyle name="Currency 6 2 6 4" xfId="9182" xr:uid="{3002FF1A-A261-4149-9A66-D7327D01732B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3" xfId="10973" xr:uid="{4EC3EC1F-511D-4AE2-9C44-EA4EC63643E6}"/>
    <cellStyle name="Currency 6 2 8" xfId="3802" xr:uid="{6E34C1B1-1F4D-4A27-AD94-A53679C90F36}"/>
    <cellStyle name="Currency 6 2 8 2" xfId="11149" xr:uid="{0AEFC691-7A4D-44CF-A2BE-4840BEE5C9D3}"/>
    <cellStyle name="Currency 6 2 9" xfId="7475" xr:uid="{24814178-4E09-45AB-8175-6D5EAEBBB200}"/>
    <cellStyle name="Currency 6 3" xfId="88" xr:uid="{973F3D68-FF9E-42FF-A263-75B774051C20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3" xfId="10974" xr:uid="{40BE0DFD-3A1B-4C50-83AA-269ECBA18698}"/>
    <cellStyle name="Currency 6 3 2 2 2 2 3" xfId="5510" xr:uid="{7FAAD748-ACB3-43FA-AF89-3554789E62A9}"/>
    <cellStyle name="Currency 6 3 2 2 2 2 3 2" xfId="12857" xr:uid="{92713272-EA63-4490-82EE-60069C3467BC}"/>
    <cellStyle name="Currency 6 3 2 2 2 2 4" xfId="9183" xr:uid="{776AEDA3-C4A9-4262-8729-F5A3E2D321DF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3" xfId="10975" xr:uid="{D8887A7D-3FB5-4731-96E8-9E9BF7A29445}"/>
    <cellStyle name="Currency 6 3 2 2 2 4" xfId="4619" xr:uid="{F21ABE2C-8B00-496F-9FE7-518C54C0A716}"/>
    <cellStyle name="Currency 6 3 2 2 2 4 2" xfId="11966" xr:uid="{4C8578C4-E134-4EC2-A517-1A27D422DF53}"/>
    <cellStyle name="Currency 6 3 2 2 2 5" xfId="8292" xr:uid="{767143EC-7873-4C71-8401-7C8866A3E4CE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3" xfId="10976" xr:uid="{8727A4EC-1CEE-4208-84AB-A8AC192F0F1A}"/>
    <cellStyle name="Currency 6 3 2 2 3 3" xfId="5511" xr:uid="{E9AF91C0-7573-4FD1-892C-D06972F8EE87}"/>
    <cellStyle name="Currency 6 3 2 2 3 3 2" xfId="12858" xr:uid="{E2E41241-FD56-4B99-B372-6E74F8A03A10}"/>
    <cellStyle name="Currency 6 3 2 2 3 4" xfId="9184" xr:uid="{7C4D9016-5F34-4107-89F3-2F93D0FF85D0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3" xfId="10977" xr:uid="{3DFF1E64-181C-4EC5-8DAD-47F3C9C8F546}"/>
    <cellStyle name="Currency 6 3 2 2 5" xfId="4033" xr:uid="{2EA7B33A-2300-443E-A464-6E286261F017}"/>
    <cellStyle name="Currency 6 3 2 2 5 2" xfId="11380" xr:uid="{55224FC2-5B3F-48A2-A5C7-8ABEC5EA54FB}"/>
    <cellStyle name="Currency 6 3 2 2 6" xfId="7706" xr:uid="{0944C112-7001-4F05-A094-761B9017575B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3" xfId="10978" xr:uid="{4E334CD8-93F8-4103-89F1-6140622F9D3C}"/>
    <cellStyle name="Currency 6 3 2 3 2 3" xfId="5512" xr:uid="{F06B0DCB-F9FC-4AC9-AF1D-EF7085758E62}"/>
    <cellStyle name="Currency 6 3 2 3 2 3 2" xfId="12859" xr:uid="{07C30E45-76D5-430E-B65E-17AA42003ACE}"/>
    <cellStyle name="Currency 6 3 2 3 2 4" xfId="9185" xr:uid="{E88EC7CE-20E3-439A-B10B-01EAE881082F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3" xfId="10979" xr:uid="{F447A27F-82E4-4E17-B022-B68661451945}"/>
    <cellStyle name="Currency 6 3 2 3 4" xfId="4620" xr:uid="{CAAAC1BF-350B-42D1-AFED-5F4BC47B96BD}"/>
    <cellStyle name="Currency 6 3 2 3 4 2" xfId="11967" xr:uid="{D26174E1-B7CC-4916-844A-44E769370D36}"/>
    <cellStyle name="Currency 6 3 2 3 5" xfId="8293" xr:uid="{449566A3-D8E6-4B24-AB6E-13305FAB12DE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3" xfId="10980" xr:uid="{9514FCA0-237D-41ED-846A-34B47B1B414C}"/>
    <cellStyle name="Currency 6 3 2 4 2 3" xfId="5513" xr:uid="{C9FAAE10-6D1B-41A0-97ED-ABCBCFA00400}"/>
    <cellStyle name="Currency 6 3 2 4 2 3 2" xfId="12860" xr:uid="{A07EEE5C-9D1A-4089-A495-231F0C902A6D}"/>
    <cellStyle name="Currency 6 3 2 4 2 4" xfId="9186" xr:uid="{25BC86DB-CA94-4D03-BA3B-6A02B31741E1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3" xfId="10981" xr:uid="{D247C2D5-3849-4EF3-A98A-B59D2FE5B90F}"/>
    <cellStyle name="Currency 6 3 2 4 4" xfId="4211" xr:uid="{ADD99FFA-FC6D-44B2-8283-3DAAE54712F3}"/>
    <cellStyle name="Currency 6 3 2 4 4 2" xfId="11558" xr:uid="{2CE0CA56-5D56-4A10-8954-63440E69FF8F}"/>
    <cellStyle name="Currency 6 3 2 4 5" xfId="7884" xr:uid="{EB225C7B-8070-46AD-AA12-08C074E5D5D3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3" xfId="10982" xr:uid="{AD09DD8A-3644-4E0A-9968-112A6BB33A58}"/>
    <cellStyle name="Currency 6 3 2 5 3" xfId="5514" xr:uid="{B9C697A5-8E7C-404D-BCB8-599FA2543BBA}"/>
    <cellStyle name="Currency 6 3 2 5 3 2" xfId="12861" xr:uid="{0FCF1575-153C-4531-8991-BA31BDB9CD27}"/>
    <cellStyle name="Currency 6 3 2 5 4" xfId="9187" xr:uid="{B73FD1C9-E64D-4A5F-BA88-C73F12FA40E6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3" xfId="10983" xr:uid="{2DFA4808-B89C-4EC8-8A76-884F4F5E5BE4}"/>
    <cellStyle name="Currency 6 3 2 7" xfId="3843" xr:uid="{F33F689B-7F36-46C0-A575-E8C6CEE81352}"/>
    <cellStyle name="Currency 6 3 2 7 2" xfId="11190" xr:uid="{3001D4DC-17E0-4158-9CE1-00B78F11264F}"/>
    <cellStyle name="Currency 6 3 2 8" xfId="7516" xr:uid="{2AD2688B-AA1E-4142-8554-FFFC06D0E9B3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3" xfId="10984" xr:uid="{7719B873-1482-461A-BF23-D4EF7B9A70EC}"/>
    <cellStyle name="Currency 6 3 3 2 2 3" xfId="5515" xr:uid="{A0ECD587-4F70-44B3-AB4E-20D1960CC816}"/>
    <cellStyle name="Currency 6 3 3 2 2 3 2" xfId="12862" xr:uid="{2E016478-868C-4BAA-9647-C14387E0CE08}"/>
    <cellStyle name="Currency 6 3 3 2 2 4" xfId="9188" xr:uid="{F2C2C72D-265C-4C7F-9873-F34FF70DD518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3" xfId="10985" xr:uid="{5D4210DA-6169-42B2-A495-8ADA239A045B}"/>
    <cellStyle name="Currency 6 3 3 2 4" xfId="4621" xr:uid="{52343A16-32CC-432E-BBB9-2D9EFD740A22}"/>
    <cellStyle name="Currency 6 3 3 2 4 2" xfId="11968" xr:uid="{43EA45D6-55E6-4789-9E91-D92151367D61}"/>
    <cellStyle name="Currency 6 3 3 2 5" xfId="8294" xr:uid="{4DAC3A23-19A7-419B-81EA-A2BE4DC9F305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3" xfId="10986" xr:uid="{80A38242-A3CE-4DDE-99CB-62EDBB474884}"/>
    <cellStyle name="Currency 6 3 3 3 3" xfId="5516" xr:uid="{5885068A-6045-46EE-896B-8163722910A3}"/>
    <cellStyle name="Currency 6 3 3 3 3 2" xfId="12863" xr:uid="{7945B329-9EDC-469C-96EC-68F88F63DDEC}"/>
    <cellStyle name="Currency 6 3 3 3 4" xfId="9189" xr:uid="{4856A793-2155-4BC2-9768-84A3D73F66B4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3" xfId="10987" xr:uid="{DD054167-F28E-4C88-B49E-FB26AAC2F750}"/>
    <cellStyle name="Currency 6 3 3 5" xfId="3993" xr:uid="{C4AA2676-E0D3-4EBE-9334-1730FE3A625C}"/>
    <cellStyle name="Currency 6 3 3 5 2" xfId="11340" xr:uid="{06B1ECC4-9F08-4744-8593-839B57A6F03C}"/>
    <cellStyle name="Currency 6 3 3 6" xfId="7666" xr:uid="{6D4DFBB8-BA78-4C3A-B55E-3D8620454A3C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3" xfId="10988" xr:uid="{41D09177-EDF1-40A2-A7C5-6C5FB7051AF2}"/>
    <cellStyle name="Currency 6 3 4 2 3" xfId="5517" xr:uid="{2B7F32CD-D043-43C7-941B-FC9A6948E48D}"/>
    <cellStyle name="Currency 6 3 4 2 3 2" xfId="12864" xr:uid="{40F69390-0F11-461B-BB3B-8C07CC7C4D2C}"/>
    <cellStyle name="Currency 6 3 4 2 4" xfId="9190" xr:uid="{C898EFE5-0AEC-4C3C-B015-0D1D15CEA18F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3" xfId="10989" xr:uid="{084D9985-FA30-4AA8-A2F8-8D75F13AAF9F}"/>
    <cellStyle name="Currency 6 3 4 4" xfId="4622" xr:uid="{ADB4E232-379C-440D-BBFC-64FC49258D4C}"/>
    <cellStyle name="Currency 6 3 4 4 2" xfId="11969" xr:uid="{D663526D-E2BC-4D77-85CA-DC1EDD0A3B60}"/>
    <cellStyle name="Currency 6 3 4 5" xfId="8295" xr:uid="{AE1FEDC2-597D-492F-B674-2C4DA4194110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3" xfId="10990" xr:uid="{6740986A-851A-491B-AFC6-C9530710774B}"/>
    <cellStyle name="Currency 6 3 5 2 3" xfId="5518" xr:uid="{DF6A604D-3A4E-48AA-930E-B310EC5D07B2}"/>
    <cellStyle name="Currency 6 3 5 2 3 2" xfId="12865" xr:uid="{45DFE31F-111A-4F21-A87E-8AFE35D9C152}"/>
    <cellStyle name="Currency 6 3 5 2 4" xfId="9191" xr:uid="{213843EF-8F49-40E1-A1AB-B3FC9F12BC7F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3" xfId="10991" xr:uid="{74960D21-56C9-4959-86B2-9B05E27DBBAF}"/>
    <cellStyle name="Currency 6 3 5 4" xfId="4171" xr:uid="{23CD4D04-F8FB-4B5D-9D18-CCE50FDF9F91}"/>
    <cellStyle name="Currency 6 3 5 4 2" xfId="11518" xr:uid="{F335B8B1-3271-4317-A08E-5B5350B9D59E}"/>
    <cellStyle name="Currency 6 3 5 5" xfId="7844" xr:uid="{98584C9C-DF23-401F-85C7-E4B7AC942F10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3" xfId="10992" xr:uid="{1D44A06D-6129-40BE-AD2C-27232D96DEEC}"/>
    <cellStyle name="Currency 6 3 6 3" xfId="5519" xr:uid="{E375D6BD-7BCC-4202-946F-AC48374F7C4B}"/>
    <cellStyle name="Currency 6 3 6 3 2" xfId="12866" xr:uid="{DE4AFD4A-4CB0-43B7-A412-BFDDD820B035}"/>
    <cellStyle name="Currency 6 3 6 4" xfId="9192" xr:uid="{9A585FA3-650A-4DC5-A963-95AA96D23B96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3" xfId="10993" xr:uid="{DEDCD4AA-A72B-45C8-A5D7-4D0034AE9599}"/>
    <cellStyle name="Currency 6 3 8" xfId="3803" xr:uid="{FCD9BFEB-8878-48B8-9989-7ED274E5BA28}"/>
    <cellStyle name="Currency 6 3 8 2" xfId="11150" xr:uid="{F0C65968-41F9-44FF-B5A6-64749818A8DF}"/>
    <cellStyle name="Currency 6 3 9" xfId="7476" xr:uid="{AA386AAE-AA65-49AF-B1CF-37B1E9FF6C21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3" xfId="10994" xr:uid="{797F34DF-DE99-4FAB-ADD0-7DC11139A472}"/>
    <cellStyle name="Currency 6 4 2 2 2 3" xfId="5520" xr:uid="{3E1CBA3B-184C-4AC0-B7A8-C131191B519D}"/>
    <cellStyle name="Currency 6 4 2 2 2 3 2" xfId="12867" xr:uid="{B26AF71E-65C1-41D1-A2CE-71E8AC293E72}"/>
    <cellStyle name="Currency 6 4 2 2 2 4" xfId="9193" xr:uid="{FCE9217A-2DB2-4A10-94E8-D09E6CFC3A9B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3" xfId="10995" xr:uid="{8160CB29-120A-4745-8458-F84056677917}"/>
    <cellStyle name="Currency 6 4 2 2 4" xfId="4623" xr:uid="{566D82B6-2FCC-45E4-B072-0AEDAA9C7DDC}"/>
    <cellStyle name="Currency 6 4 2 2 4 2" xfId="11970" xr:uid="{60D686CD-6618-4335-927D-CDF83BC5B432}"/>
    <cellStyle name="Currency 6 4 2 2 5" xfId="8296" xr:uid="{FABEE2C7-8938-4416-9F86-4E15BEF12CA1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3" xfId="10996" xr:uid="{83ABA3D5-B85D-4BB7-85CD-86BA311B297C}"/>
    <cellStyle name="Currency 6 4 2 3 3" xfId="5521" xr:uid="{33A2B372-6A7E-48E7-BF06-854144B6BE0F}"/>
    <cellStyle name="Currency 6 4 2 3 3 2" xfId="12868" xr:uid="{5676CA3F-B9FB-4D35-AF00-F361B033268A}"/>
    <cellStyle name="Currency 6 4 2 3 4" xfId="9194" xr:uid="{2CF2C7EA-4E02-4D64-8F5E-8E1D0968D970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3" xfId="10997" xr:uid="{484DA5B3-3A30-4EE7-B207-821374BC20A4}"/>
    <cellStyle name="Currency 6 4 2 5" xfId="4017" xr:uid="{73004AB5-0E1B-4690-89CE-79FCCA738E11}"/>
    <cellStyle name="Currency 6 4 2 5 2" xfId="11364" xr:uid="{1D4C1D7C-17A9-4B6F-A71A-1C7A131DA12E}"/>
    <cellStyle name="Currency 6 4 2 6" xfId="7690" xr:uid="{526EAE99-8DF6-47BC-B9E7-1B897FBBFE1B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3" xfId="10998" xr:uid="{2E3C23B0-EA0F-49B2-B603-59220C770087}"/>
    <cellStyle name="Currency 6 4 3 2 3" xfId="5522" xr:uid="{3EC2A7EB-2640-4487-A34F-3433402955CB}"/>
    <cellStyle name="Currency 6 4 3 2 3 2" xfId="12869" xr:uid="{281C0D16-30E1-46CB-A5E4-DF243971F986}"/>
    <cellStyle name="Currency 6 4 3 2 4" xfId="9195" xr:uid="{C41A4D96-D7E6-4C0F-B65D-7FE34BFBC648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3" xfId="10999" xr:uid="{CF8AC1D1-8244-4591-86EA-8B8475DFEFED}"/>
    <cellStyle name="Currency 6 4 3 4" xfId="4624" xr:uid="{4B7F1AA8-998E-4FA4-86B1-D00DC7877BD6}"/>
    <cellStyle name="Currency 6 4 3 4 2" xfId="11971" xr:uid="{4041D18D-437D-4E34-866F-2F85BEFA1711}"/>
    <cellStyle name="Currency 6 4 3 5" xfId="8297" xr:uid="{839932FF-A2AC-4DAE-A7A2-26449C10B814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3" xfId="11000" xr:uid="{ADC6174F-23A4-407C-A0E3-1668D96EFFD7}"/>
    <cellStyle name="Currency 6 4 4 2 3" xfId="5523" xr:uid="{D01772CE-A70E-4824-AA2C-FD5758EB28EE}"/>
    <cellStyle name="Currency 6 4 4 2 3 2" xfId="12870" xr:uid="{E53A58E8-6BC2-4608-8D18-3046C4D83C18}"/>
    <cellStyle name="Currency 6 4 4 2 4" xfId="9196" xr:uid="{7FE714EA-6143-43FB-9E92-15F8646FBF75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3" xfId="11001" xr:uid="{E0C5F91E-5472-425C-B7C4-A98382174333}"/>
    <cellStyle name="Currency 6 4 4 4" xfId="4195" xr:uid="{B027E6E6-D1F6-42DD-A4C8-2F8AD722E203}"/>
    <cellStyle name="Currency 6 4 4 4 2" xfId="11542" xr:uid="{E1B53047-F946-4F2F-9BBC-89FF4BC9B361}"/>
    <cellStyle name="Currency 6 4 4 5" xfId="7868" xr:uid="{A4D2C724-7F4E-4B28-B31C-B41BC8C5BD38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3" xfId="11002" xr:uid="{666EDA48-5CB9-4B9F-AED1-288EADC5B937}"/>
    <cellStyle name="Currency 6 4 5 3" xfId="5524" xr:uid="{78D4E18D-E6D3-48A8-A794-6684C4A6D2BA}"/>
    <cellStyle name="Currency 6 4 5 3 2" xfId="12871" xr:uid="{5ECC8934-6197-45D3-A6CB-A138496505E0}"/>
    <cellStyle name="Currency 6 4 5 4" xfId="9197" xr:uid="{0729C803-CA7F-4017-AF77-266D96498148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3" xfId="11003" xr:uid="{861EC68C-95F6-4B40-A099-D820B74DDCD3}"/>
    <cellStyle name="Currency 6 4 7" xfId="3827" xr:uid="{CEA832D2-F80D-4C61-8B2E-2AB684500606}"/>
    <cellStyle name="Currency 6 4 7 2" xfId="11174" xr:uid="{7D404469-611C-4A29-85B5-B3D680F426CE}"/>
    <cellStyle name="Currency 6 4 8" xfId="7500" xr:uid="{8E2EBE40-8644-4187-BD6D-4DC984CA5FE2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3" xfId="11004" xr:uid="{FAC754D3-827C-4746-9748-F56FC2F3B217}"/>
    <cellStyle name="Currency 6 5 2 2 3" xfId="5525" xr:uid="{CC4544C7-26CA-47DD-91BA-DC04D8D4E477}"/>
    <cellStyle name="Currency 6 5 2 2 3 2" xfId="12872" xr:uid="{AE465BB2-A2FE-4615-9D96-075AEDCB83A7}"/>
    <cellStyle name="Currency 6 5 2 2 4" xfId="9198" xr:uid="{B61E72CD-9B86-46C7-AAB0-DF4081E4EDA0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3" xfId="11005" xr:uid="{FBE79AC9-BA15-42CD-BA88-F956A9F84685}"/>
    <cellStyle name="Currency 6 5 2 4" xfId="4625" xr:uid="{59A016EE-C153-49FF-9C5E-33BE39BA04C4}"/>
    <cellStyle name="Currency 6 5 2 4 2" xfId="11972" xr:uid="{AEBB87BC-6461-4C07-A541-8B6C39DC8573}"/>
    <cellStyle name="Currency 6 5 2 5" xfId="8298" xr:uid="{259B7DA3-8468-4BB7-87D2-161A31A56AC6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3" xfId="11006" xr:uid="{E582CDB4-A2F1-46ED-81DB-30FC6DC45EDB}"/>
    <cellStyle name="Currency 6 5 3 3" xfId="5526" xr:uid="{9164EB94-AAA8-4A90-B715-9EAED5802545}"/>
    <cellStyle name="Currency 6 5 3 3 2" xfId="12873" xr:uid="{454E9F1C-937A-49A9-B0CD-7ECC4D390382}"/>
    <cellStyle name="Currency 6 5 3 4" xfId="9199" xr:uid="{3D42D1F0-91A0-4E3C-ABF4-748B4FEAB94B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3" xfId="11007" xr:uid="{E1D9150A-B100-47AD-B9FD-E2F26C6BB446}"/>
    <cellStyle name="Currency 6 5 5" xfId="3991" xr:uid="{A4E87298-3791-4F94-A0D3-FA90F07C5BB5}"/>
    <cellStyle name="Currency 6 5 5 2" xfId="11338" xr:uid="{3D805A6A-546E-47FA-8825-1596A74F598E}"/>
    <cellStyle name="Currency 6 5 6" xfId="7664" xr:uid="{C31B03C0-EA7D-4B85-9DE6-8EC20010DC8D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3" xfId="11008" xr:uid="{E85E8E6A-D1E3-486F-9021-CBD11FC19BD5}"/>
    <cellStyle name="Currency 6 6 2 3" xfId="5527" xr:uid="{9B3802EA-E4A6-4AA3-B381-79142CE7BAA9}"/>
    <cellStyle name="Currency 6 6 2 3 2" xfId="12874" xr:uid="{04285DB6-904C-4D9C-BAC0-795CFD2CEAB7}"/>
    <cellStyle name="Currency 6 6 2 4" xfId="9200" xr:uid="{632B728B-4EFA-4879-AA29-81A670F4030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3" xfId="11009" xr:uid="{766AD748-5FA2-4A80-A608-9DB843A886DB}"/>
    <cellStyle name="Currency 6 6 4" xfId="4626" xr:uid="{14A42A3F-426A-46C9-A23E-4E4494D3DFD3}"/>
    <cellStyle name="Currency 6 6 4 2" xfId="11973" xr:uid="{F021F345-BAA9-4BCE-84BB-9EB4E96A52EE}"/>
    <cellStyle name="Currency 6 6 5" xfId="8299" xr:uid="{6C588FD2-B5C3-446D-8AB1-31E68902711D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3" xfId="11010" xr:uid="{4D967704-D081-4990-A85A-9C462DCB6E5E}"/>
    <cellStyle name="Currency 6 7 2 3" xfId="5528" xr:uid="{21446B1D-0454-4A66-AC52-A5CF3C42F704}"/>
    <cellStyle name="Currency 6 7 2 3 2" xfId="12875" xr:uid="{5A8639AF-418E-460F-A76C-F40FD4734D43}"/>
    <cellStyle name="Currency 6 7 2 4" xfId="9201" xr:uid="{70566F9F-9441-4455-824A-263F9F081344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3" xfId="11011" xr:uid="{905F9658-DCB8-475E-BC1E-866A5E104F2E}"/>
    <cellStyle name="Currency 6 7 4" xfId="4169" xr:uid="{A6AE7AFE-70FA-4E1A-9C9E-D01353D7C416}"/>
    <cellStyle name="Currency 6 7 4 2" xfId="11516" xr:uid="{03F661FB-178F-4915-8864-46FDBC8B15F3}"/>
    <cellStyle name="Currency 6 7 5" xfId="7842" xr:uid="{F9CE80A2-9C83-4708-B93F-46CCD65B2D9C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3" xfId="11012" xr:uid="{BB7E6281-E8AA-4B8C-B0C4-675D94326246}"/>
    <cellStyle name="Currency 6 8 3" xfId="5529" xr:uid="{2FABF394-A3B0-458F-B93B-A18379531B56}"/>
    <cellStyle name="Currency 6 8 3 2" xfId="12876" xr:uid="{E9C3917E-D90A-4B29-8459-61A551B9AEBD}"/>
    <cellStyle name="Currency 6 8 4" xfId="9202" xr:uid="{18A0555C-0220-42F5-B820-6A5EAB4F1F41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3" xfId="11013" xr:uid="{F02A9EA8-4E93-48FA-B3B5-8BE751403E8E}"/>
    <cellStyle name="Currency 7" xfId="89" xr:uid="{5345B2FB-0593-4793-BB8E-0DEFCC016BE0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3" xfId="11014" xr:uid="{728EE82F-449E-41BB-A4FE-057B62628A26}"/>
    <cellStyle name="Currency 7 2 2 2 2 3" xfId="5530" xr:uid="{F32222C6-45AF-4C4D-B002-A0AFF878CBD2}"/>
    <cellStyle name="Currency 7 2 2 2 2 3 2" xfId="12877" xr:uid="{C227A557-1BCE-4A9D-87C2-91603C2B5974}"/>
    <cellStyle name="Currency 7 2 2 2 2 4" xfId="9203" xr:uid="{DED039B2-6DEA-434B-BF94-E20F82CBC687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3" xfId="11015" xr:uid="{C246412F-AA2A-41AF-8C1C-7C7E5E2FE2A5}"/>
    <cellStyle name="Currency 7 2 2 2 4" xfId="4627" xr:uid="{D24085F7-12D8-4E13-89D1-96DBF6AF3E87}"/>
    <cellStyle name="Currency 7 2 2 2 4 2" xfId="11974" xr:uid="{02793634-0350-437C-93DA-ACBC8BFE285F}"/>
    <cellStyle name="Currency 7 2 2 2 5" xfId="8300" xr:uid="{F7C65B6E-C0F3-4584-9D6B-8951B331FEC4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3" xfId="11016" xr:uid="{314F7B2A-A68D-4046-BB3F-7D9C17FBEC43}"/>
    <cellStyle name="Currency 7 2 2 3 3" xfId="5531" xr:uid="{0062FC58-6E32-4235-9F79-CCEBBB75935A}"/>
    <cellStyle name="Currency 7 2 2 3 3 2" xfId="12878" xr:uid="{E0C6D4A2-56A8-41E7-BCC7-8257CF5824C6}"/>
    <cellStyle name="Currency 7 2 2 3 4" xfId="9204" xr:uid="{83D9FBE1-262D-4780-A7AA-EB758A033C41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3" xfId="11017" xr:uid="{25C2FB3D-143E-4513-A319-1F596EACAFC7}"/>
    <cellStyle name="Currency 7 2 2 5" xfId="4043" xr:uid="{E9EA424F-272E-400A-9139-C949F51F2EB0}"/>
    <cellStyle name="Currency 7 2 2 5 2" xfId="11390" xr:uid="{FC789536-143D-4216-B1A4-E2A8295FA92B}"/>
    <cellStyle name="Currency 7 2 2 6" xfId="7716" xr:uid="{E1EAAFF9-0FB9-40FA-A14C-208864F78A6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3" xfId="11018" xr:uid="{79EEF40F-5D11-44D5-BE8D-DB403339D056}"/>
    <cellStyle name="Currency 7 2 3 2 3" xfId="5532" xr:uid="{B03D3F77-8B9F-4476-A429-37801565D6B6}"/>
    <cellStyle name="Currency 7 2 3 2 3 2" xfId="12879" xr:uid="{E141C10C-317A-4BF4-A7F6-F17172D31A56}"/>
    <cellStyle name="Currency 7 2 3 2 4" xfId="9205" xr:uid="{C88A7C48-C13A-47EF-8B90-7C0C9D41E28C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3" xfId="11019" xr:uid="{5350EB26-6FD8-4A9D-A05E-D42B08647D98}"/>
    <cellStyle name="Currency 7 2 3 4" xfId="4628" xr:uid="{0EE80221-0EEE-4CA0-B32F-01EC6A02AFFF}"/>
    <cellStyle name="Currency 7 2 3 4 2" xfId="11975" xr:uid="{DF7AD0AF-3444-4BBD-B2FD-231D8779C32E}"/>
    <cellStyle name="Currency 7 2 3 5" xfId="8301" xr:uid="{9C222404-84C0-4530-80CD-804B4CF5B3BC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3" xfId="11020" xr:uid="{624627D2-9214-4B41-87A4-CFDD4162D5A6}"/>
    <cellStyle name="Currency 7 2 4 2 3" xfId="5533" xr:uid="{D838D376-1188-4D3A-81CD-8684F6C91A88}"/>
    <cellStyle name="Currency 7 2 4 2 3 2" xfId="12880" xr:uid="{2A6460B4-18C8-480E-92B6-01AF3F299C37}"/>
    <cellStyle name="Currency 7 2 4 2 4" xfId="9206" xr:uid="{EC730EB5-FF6C-4206-9AFF-D94319E2187D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3" xfId="11021" xr:uid="{2816AF93-3B4C-4095-8D1E-2703C261E204}"/>
    <cellStyle name="Currency 7 2 4 4" xfId="4221" xr:uid="{85D7E998-1973-4BBE-8884-73A6726930BF}"/>
    <cellStyle name="Currency 7 2 4 4 2" xfId="11568" xr:uid="{173D5D96-7FFA-4AB1-90F9-9B7797221182}"/>
    <cellStyle name="Currency 7 2 4 5" xfId="7894" xr:uid="{42D7BF6A-C7BE-47AF-8B31-68EB39DE83E4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3" xfId="11022" xr:uid="{CCD331E5-F1F1-4D97-A320-882655AE5924}"/>
    <cellStyle name="Currency 7 2 5 3" xfId="5534" xr:uid="{034B3F42-FE1E-4426-A212-D0F328325F51}"/>
    <cellStyle name="Currency 7 2 5 3 2" xfId="12881" xr:uid="{220CAA78-C92F-4ED2-AAC8-3394B2922B07}"/>
    <cellStyle name="Currency 7 2 5 4" xfId="9207" xr:uid="{A2A0E545-EE2B-411E-A2E3-A2451BAFCA20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3" xfId="11023" xr:uid="{D93C43EF-A7F9-4564-BD0F-4C8BAEC06566}"/>
    <cellStyle name="Currency 7 2 7" xfId="3853" xr:uid="{10D2D3DA-A06D-4054-A93F-7639227D62E9}"/>
    <cellStyle name="Currency 7 2 7 2" xfId="11200" xr:uid="{41127278-A5B1-4472-A3DF-001372250DEF}"/>
    <cellStyle name="Currency 7 2 8" xfId="7526" xr:uid="{89ADF79D-4A8B-444A-ADC5-9CCBCAED063E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3" xfId="11024" xr:uid="{CE853569-121A-4C89-96AE-1A8BC588E7B5}"/>
    <cellStyle name="Currency 7 3 2 2 3" xfId="5535" xr:uid="{468F791B-AEB9-49E2-A36B-C7581470086D}"/>
    <cellStyle name="Currency 7 3 2 2 3 2" xfId="12882" xr:uid="{35488DFE-8A0D-4A72-8BDD-3E9E0E202408}"/>
    <cellStyle name="Currency 7 3 2 2 4" xfId="9208" xr:uid="{64EA0950-74C8-4894-8ECF-D63E3C056A66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3" xfId="11025" xr:uid="{9983E9E5-FE8D-4945-9A97-EAA95ED9A12C}"/>
    <cellStyle name="Currency 7 3 2 4" xfId="4629" xr:uid="{E59E92A8-0628-4539-B2D0-0D095F681343}"/>
    <cellStyle name="Currency 7 3 2 4 2" xfId="11976" xr:uid="{E6367479-D3F6-4845-8A2C-2E7987B9BD9E}"/>
    <cellStyle name="Currency 7 3 2 5" xfId="8302" xr:uid="{46EB42EA-7738-4E78-867A-280BBBC59280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3" xfId="11026" xr:uid="{BCE4B26B-6988-4CFF-B0E8-D381BEEBD356}"/>
    <cellStyle name="Currency 7 3 3 3" xfId="5536" xr:uid="{E0B739C3-6237-4F8A-94AF-ACDDD641F873}"/>
    <cellStyle name="Currency 7 3 3 3 2" xfId="12883" xr:uid="{6A139EE6-176D-42BF-A129-41E79749F35F}"/>
    <cellStyle name="Currency 7 3 3 4" xfId="9209" xr:uid="{A2E133BC-468A-47FE-BCDB-53231BD4F058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3" xfId="11027" xr:uid="{BE78250C-2985-4125-8086-B99938175701}"/>
    <cellStyle name="Currency 7 3 5" xfId="3994" xr:uid="{EADEAB48-B775-4DF5-AFA0-390FC073C523}"/>
    <cellStyle name="Currency 7 3 5 2" xfId="11341" xr:uid="{A155E657-668F-4C30-AEE4-DED518C7AA56}"/>
    <cellStyle name="Currency 7 3 6" xfId="7667" xr:uid="{4890A5A9-0A16-435A-946D-F7FC2C9549EF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3" xfId="11028" xr:uid="{EB8D407C-C41B-46B5-8887-7BE75AAE9521}"/>
    <cellStyle name="Currency 7 4 2 3" xfId="5537" xr:uid="{B46374A7-869E-4F3D-B750-9CAB788AC157}"/>
    <cellStyle name="Currency 7 4 2 3 2" xfId="12884" xr:uid="{50A0942D-16E3-4F5F-9002-AD291E947CC4}"/>
    <cellStyle name="Currency 7 4 2 4" xfId="9210" xr:uid="{584661D0-D348-4E92-8368-72F1B295F580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3" xfId="11029" xr:uid="{7D88DC52-CBDF-4C2B-BB87-2148CCFF4063}"/>
    <cellStyle name="Currency 7 4 4" xfId="4630" xr:uid="{E4489B2D-B982-4B98-B094-1EEA83F76765}"/>
    <cellStyle name="Currency 7 4 4 2" xfId="11977" xr:uid="{36153A9B-DC62-4F38-9EA4-EC2306B7C76F}"/>
    <cellStyle name="Currency 7 4 5" xfId="8303" xr:uid="{BBC4067F-F8E7-4A30-A99E-3B036DBC2136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3" xfId="11030" xr:uid="{EA445545-EF33-4C14-B44E-1798E6FD3DEC}"/>
    <cellStyle name="Currency 7 5 2 3" xfId="5538" xr:uid="{B6C6995F-F695-4F65-B68E-2B774A46ABCD}"/>
    <cellStyle name="Currency 7 5 2 3 2" xfId="12885" xr:uid="{1130AF90-DC03-4AF4-BA55-E746B5D5F08F}"/>
    <cellStyle name="Currency 7 5 2 4" xfId="9211" xr:uid="{9C7F83D2-9162-4D74-B669-ECDB41E056AE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3" xfId="11031" xr:uid="{45946D26-45CD-4C97-B800-12400AE762B8}"/>
    <cellStyle name="Currency 7 5 4" xfId="4172" xr:uid="{756140B5-B4F5-4493-8868-40B2C386BAE3}"/>
    <cellStyle name="Currency 7 5 4 2" xfId="11519" xr:uid="{334A671E-DA2F-4C80-BF47-09F5BE2ACB31}"/>
    <cellStyle name="Currency 7 5 5" xfId="7845" xr:uid="{607E4751-E1A4-49B9-A32F-F296879D4E04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3" xfId="11032" xr:uid="{B7711B70-12DA-4A9B-88E7-0D22E4A8CCEA}"/>
    <cellStyle name="Currency 7 6 3" xfId="5539" xr:uid="{BCA45411-090C-40B6-B470-7D1E49E62263}"/>
    <cellStyle name="Currency 7 6 3 2" xfId="12886" xr:uid="{4F3D4AC8-DD2D-4A48-A441-C5DB6F18ABD6}"/>
    <cellStyle name="Currency 7 6 4" xfId="9212" xr:uid="{F51B6011-7A47-49EB-9D77-98A12DD223A3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3" xfId="11033" xr:uid="{91EF2DEB-A350-467B-9757-72EA113D0677}"/>
    <cellStyle name="Currency 7 8" xfId="3804" xr:uid="{D4302E98-A30B-499E-B772-E0B7581FDDDA}"/>
    <cellStyle name="Currency 7 8 2" xfId="11151" xr:uid="{9F4841C0-8BE1-4305-B801-889491BDEEAA}"/>
    <cellStyle name="Currency 7 9" xfId="7477" xr:uid="{6EFD028E-D5A9-4568-BDD0-140B11B40E50}"/>
    <cellStyle name="Currency 8" xfId="90" xr:uid="{DEE041B8-C88E-4E34-9A24-39915BAB201E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3" xfId="11034" xr:uid="{28524AF3-5C53-4C36-B8B0-8E5F3A26905E}"/>
    <cellStyle name="Currency 8 2 2 2 2 3" xfId="5540" xr:uid="{75A5441D-BEA0-46B0-A3D8-D4A4F219761C}"/>
    <cellStyle name="Currency 8 2 2 2 2 3 2" xfId="12887" xr:uid="{32BF6C6A-C611-4B4E-B237-99767F7DAF32}"/>
    <cellStyle name="Currency 8 2 2 2 2 4" xfId="9213" xr:uid="{6EB64673-D4B0-4B42-8948-D964A6A64878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3" xfId="11035" xr:uid="{B7D40E42-D86E-4E06-88A5-B4A02410C2DD}"/>
    <cellStyle name="Currency 8 2 2 2 4" xfId="4631" xr:uid="{71B45F8D-BED9-483F-AF45-0B29F384D199}"/>
    <cellStyle name="Currency 8 2 2 2 4 2" xfId="11978" xr:uid="{4A5E4ABC-F63D-4BA0-B925-71EBF79CDCB6}"/>
    <cellStyle name="Currency 8 2 2 2 5" xfId="8304" xr:uid="{419996E4-F90E-48CF-B8F0-FA665CB12B28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3" xfId="11036" xr:uid="{C09C6EB1-483E-4A9A-841A-569E8BA25ECC}"/>
    <cellStyle name="Currency 8 2 2 3 3" xfId="5541" xr:uid="{9FDEA5AB-F0FA-466B-BFAD-A606BB9ED1A6}"/>
    <cellStyle name="Currency 8 2 2 3 3 2" xfId="12888" xr:uid="{789CD5B7-5248-4FEC-8C9F-8DF872240B4D}"/>
    <cellStyle name="Currency 8 2 2 3 4" xfId="9214" xr:uid="{94B2E33B-092D-47D6-8805-F29B4D05B12F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3" xfId="11037" xr:uid="{5C0E8ABD-3A46-4B4F-8EA6-436A3FD54B9E}"/>
    <cellStyle name="Currency 8 2 2 5" xfId="4063" xr:uid="{15C85BCC-389D-4604-907F-DA8A1B9FE21A}"/>
    <cellStyle name="Currency 8 2 2 5 2" xfId="11410" xr:uid="{158551B6-D99E-4921-BD5A-916BD9932345}"/>
    <cellStyle name="Currency 8 2 2 6" xfId="7736" xr:uid="{1FE994B2-2C60-4AD5-90CB-5CD2067690F9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3" xfId="11038" xr:uid="{58F6EA63-7BA9-4FC4-AA62-195668E93E04}"/>
    <cellStyle name="Currency 8 2 3 2 3" xfId="5542" xr:uid="{EF710E17-7764-4555-A5A3-9EED398E4D7A}"/>
    <cellStyle name="Currency 8 2 3 2 3 2" xfId="12889" xr:uid="{BB701EAD-2D40-4FA9-B4BB-713D8DF95603}"/>
    <cellStyle name="Currency 8 2 3 2 4" xfId="9215" xr:uid="{E73B6C13-7D78-4A33-BBBB-C2AE581B442B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3" xfId="11039" xr:uid="{8033B725-78B4-4A52-9727-FAC69147C669}"/>
    <cellStyle name="Currency 8 2 3 4" xfId="4632" xr:uid="{8AC918E2-57A5-43ED-B5F6-404D1BBC3A56}"/>
    <cellStyle name="Currency 8 2 3 4 2" xfId="11979" xr:uid="{9E3EBC62-E58F-426E-B29A-6B6555F0B3AF}"/>
    <cellStyle name="Currency 8 2 3 5" xfId="8305" xr:uid="{411E0320-9512-41C5-9878-795BB29DBB39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3" xfId="11040" xr:uid="{EEBAEA3E-156C-44B6-A817-D4103905169C}"/>
    <cellStyle name="Currency 8 2 4 2 3" xfId="5543" xr:uid="{71191DC9-0A44-47E4-B35C-7E1DE2067639}"/>
    <cellStyle name="Currency 8 2 4 2 3 2" xfId="12890" xr:uid="{2EA99D43-2627-498A-9D5C-465183DE67B8}"/>
    <cellStyle name="Currency 8 2 4 2 4" xfId="9216" xr:uid="{F875787F-2CAD-43EB-A6F2-E87979C1FE7F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3" xfId="11041" xr:uid="{B3A836AD-FC62-457E-B843-A6442879DF58}"/>
    <cellStyle name="Currency 8 2 4 4" xfId="4241" xr:uid="{1FCAA43A-64D4-4866-9592-F332F90D5728}"/>
    <cellStyle name="Currency 8 2 4 4 2" xfId="11588" xr:uid="{D7EBDDD4-998F-47C1-AE68-211B37D1612D}"/>
    <cellStyle name="Currency 8 2 4 5" xfId="7914" xr:uid="{7450FEDC-43AA-4AFA-B4F8-E54D21CB5FC9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3" xfId="11042" xr:uid="{CA742702-7FDC-4A99-8CB3-C10897AFBCDF}"/>
    <cellStyle name="Currency 8 2 5 3" xfId="5544" xr:uid="{F93C8BF0-4C43-4881-979A-DB17915F1879}"/>
    <cellStyle name="Currency 8 2 5 3 2" xfId="12891" xr:uid="{0B86E8FA-0F55-4F67-B356-C8F6FBECF81A}"/>
    <cellStyle name="Currency 8 2 5 4" xfId="9217" xr:uid="{E05C3B36-B43B-4B48-AAD2-5BE2581BAAF2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3" xfId="11043" xr:uid="{6DD87159-0D3D-4384-9683-454699A6D594}"/>
    <cellStyle name="Currency 8 2 7" xfId="3873" xr:uid="{D45D3529-48AD-431D-BE32-6F6E817CE394}"/>
    <cellStyle name="Currency 8 2 7 2" xfId="11220" xr:uid="{550AC955-09E6-4412-9754-43D5468B13AD}"/>
    <cellStyle name="Currency 8 2 8" xfId="7546" xr:uid="{41C2C0F8-F7E1-4D51-88E1-6B67A7B90755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3" xfId="11044" xr:uid="{2BC70A4D-D523-4608-A260-BA7C007C2DFA}"/>
    <cellStyle name="Currency 8 3 2 2 3" xfId="5545" xr:uid="{3A48F133-49B7-4FA7-AD60-94EC53568FA2}"/>
    <cellStyle name="Currency 8 3 2 2 3 2" xfId="12892" xr:uid="{0C2F5E2F-8719-4FE9-B3BB-D4DD901A4D71}"/>
    <cellStyle name="Currency 8 3 2 2 4" xfId="9218" xr:uid="{E68C111C-BAD8-4FD1-BC27-80E2DA1BF23D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3" xfId="11045" xr:uid="{523826D3-248F-4A7A-81EB-B770142E3327}"/>
    <cellStyle name="Currency 8 3 2 4" xfId="4633" xr:uid="{73390DB4-C816-4436-BA93-39ADE50D0A04}"/>
    <cellStyle name="Currency 8 3 2 4 2" xfId="11980" xr:uid="{23AB0F41-A559-4940-BE0F-0D47F503D7D4}"/>
    <cellStyle name="Currency 8 3 2 5" xfId="8306" xr:uid="{EE4B67B5-6F89-49C6-9E03-D500BC5EF827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3" xfId="11046" xr:uid="{44CB8FF7-C9FB-4ED4-950A-75E9DEA4E0DE}"/>
    <cellStyle name="Currency 8 3 3 3" xfId="5546" xr:uid="{CB6EBA0C-0EA4-4B16-8AED-C9238CF0A243}"/>
    <cellStyle name="Currency 8 3 3 3 2" xfId="12893" xr:uid="{BCFFFCB7-661B-4673-888A-539FEA331E55}"/>
    <cellStyle name="Currency 8 3 3 4" xfId="9219" xr:uid="{B484FFA8-0E23-455B-9104-BA4ED891AC3F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3" xfId="11047" xr:uid="{67610336-90C4-4AD8-9CC0-7D98F5C4133D}"/>
    <cellStyle name="Currency 8 3 5" xfId="3995" xr:uid="{78496641-4A0C-46FF-8802-27DADF467EBA}"/>
    <cellStyle name="Currency 8 3 5 2" xfId="11342" xr:uid="{FA45F3E9-3705-4399-A0ED-985705741D57}"/>
    <cellStyle name="Currency 8 3 6" xfId="7668" xr:uid="{C1CE9753-5A47-4F5F-BB2C-904121EFFE98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3" xfId="11048" xr:uid="{270D93C2-DE6D-456C-AC27-60AEB244060C}"/>
    <cellStyle name="Currency 8 4 2 3" xfId="5547" xr:uid="{3B30A6F5-74EE-431C-9981-AC933C036AF8}"/>
    <cellStyle name="Currency 8 4 2 3 2" xfId="12894" xr:uid="{60E941EB-B737-4C06-BA04-67FE5962043C}"/>
    <cellStyle name="Currency 8 4 2 4" xfId="9220" xr:uid="{D712FC18-C54D-489A-88C8-77367C23BE18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3" xfId="11049" xr:uid="{7D0AC3E7-F26B-4FEC-8E00-2E83024B6154}"/>
    <cellStyle name="Currency 8 4 4" xfId="4634" xr:uid="{6153B79A-65A1-4DD4-BA32-FC2925D6EFA7}"/>
    <cellStyle name="Currency 8 4 4 2" xfId="11981" xr:uid="{76B330A0-D2C3-4006-8526-BF455F5A399E}"/>
    <cellStyle name="Currency 8 4 5" xfId="8307" xr:uid="{897CE322-C549-49A7-ADB4-4D7748A84CB5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3" xfId="11050" xr:uid="{60352A8F-99EC-4830-A80E-2A7BBD7CFD55}"/>
    <cellStyle name="Currency 8 5 2 3" xfId="5548" xr:uid="{E0C7168E-943D-4C8F-8781-D4E305E03E58}"/>
    <cellStyle name="Currency 8 5 2 3 2" xfId="12895" xr:uid="{04BA447F-5041-47B7-A34E-BB5FC8087B02}"/>
    <cellStyle name="Currency 8 5 2 4" xfId="9221" xr:uid="{3A0178B8-0DBE-423C-9DEF-87BE0F4CD34C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3" xfId="11051" xr:uid="{4DAABB63-00BB-4602-AC94-1A72C5899A85}"/>
    <cellStyle name="Currency 8 5 4" xfId="4173" xr:uid="{82F6931D-57EB-4D34-9D0E-CA125556DCD0}"/>
    <cellStyle name="Currency 8 5 4 2" xfId="11520" xr:uid="{C951B7CF-29C7-425E-B043-1AC09F80A75B}"/>
    <cellStyle name="Currency 8 5 5" xfId="7846" xr:uid="{5DB460D7-F9DF-417B-A5AC-067C663877BD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3" xfId="11052" xr:uid="{C6731F8C-E059-419D-81A1-D4C84A11366A}"/>
    <cellStyle name="Currency 8 6 3" xfId="5549" xr:uid="{3EFB51C2-E9AB-4ACD-83A7-D36BA4A86E0E}"/>
    <cellStyle name="Currency 8 6 3 2" xfId="12896" xr:uid="{4A743591-B4AC-4AC2-9C89-9F276302EBAE}"/>
    <cellStyle name="Currency 8 6 4" xfId="9222" xr:uid="{C16F2D69-FE77-475F-8F4A-8CF1E82906CA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3" xfId="11053" xr:uid="{9BF7B47A-5783-4A41-A643-E71C54012F41}"/>
    <cellStyle name="Currency 8 8" xfId="3805" xr:uid="{5B15BC14-8595-4D31-8B89-B62B72A5E4A0}"/>
    <cellStyle name="Currency 8 8 2" xfId="11152" xr:uid="{7D68D112-9514-4877-B50C-6FB67DB6CE88}"/>
    <cellStyle name="Currency 8 9" xfId="7478" xr:uid="{114FE730-4A31-4CCD-9F20-6423D5F448A5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3" xfId="11054" xr:uid="{6B95AF1A-3D5A-4C09-AEB3-9D33F3964DAC}"/>
    <cellStyle name="Currency 9 2 2 2 3" xfId="5550" xr:uid="{0049E6FA-883B-49EB-9F31-9BEFCF8DAF3F}"/>
    <cellStyle name="Currency 9 2 2 2 3 2" xfId="12897" xr:uid="{31E41325-F1AE-4AC1-8574-F2C4669344E1}"/>
    <cellStyle name="Currency 9 2 2 2 4" xfId="9223" xr:uid="{80EF5CA0-2418-43CB-B6C4-2D43F347FCAA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3" xfId="11055" xr:uid="{15DA79C3-F0E6-4B86-9B77-1D09D81B142A}"/>
    <cellStyle name="Currency 9 2 2 4" xfId="4635" xr:uid="{BAC406FC-80DD-4B38-BF62-B8F3206C7500}"/>
    <cellStyle name="Currency 9 2 2 4 2" xfId="11982" xr:uid="{E9A35491-2609-4F38-BA94-69B3679D1404}"/>
    <cellStyle name="Currency 9 2 2 5" xfId="8308" xr:uid="{13D5108F-E554-4495-BB53-F2DA8B331F39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3" xfId="11056" xr:uid="{1967433B-627D-4841-9EBF-4F9464FFE055}"/>
    <cellStyle name="Currency 9 2 3 3" xfId="5551" xr:uid="{0341FD7B-8A92-4821-ADAF-1E58835885EE}"/>
    <cellStyle name="Currency 9 2 3 3 2" xfId="12898" xr:uid="{8CBCD0E0-7499-4786-B1B8-157E0C2BD221}"/>
    <cellStyle name="Currency 9 2 3 4" xfId="9224" xr:uid="{A2FC6C25-AA10-45D5-AF38-D3FCDC664826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3" xfId="11057" xr:uid="{AFFC7661-EC42-4F88-AF7F-A4429AE0D5BA}"/>
    <cellStyle name="Currency 9 2 5" xfId="3996" xr:uid="{1B94F1C9-FB88-4FEA-B2EC-AC2D090EE9EF}"/>
    <cellStyle name="Currency 9 2 5 2" xfId="11343" xr:uid="{6DF637EE-630F-4627-B619-3200D87FF8B9}"/>
    <cellStyle name="Currency 9 2 6" xfId="7669" xr:uid="{A3082116-D1D2-4723-B759-71FD1F764D09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3" xfId="11058" xr:uid="{92F96FCB-CB52-44A4-B5A6-121E6D6DD3D3}"/>
    <cellStyle name="Currency 9 3 2 3" xfId="5552" xr:uid="{F5DE8DC6-28A7-4094-B193-FFD58F31A5DF}"/>
    <cellStyle name="Currency 9 3 2 3 2" xfId="12899" xr:uid="{6B0AF99A-09C7-4934-83EE-55B873C65377}"/>
    <cellStyle name="Currency 9 3 2 4" xfId="9225" xr:uid="{22F90AC8-45F9-4622-AF27-4625CBF19D41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3" xfId="11059" xr:uid="{DB2167FF-C714-45DE-9667-438E082416A2}"/>
    <cellStyle name="Currency 9 3 4" xfId="4636" xr:uid="{786512AC-3BCA-4961-8C24-64E98BA39427}"/>
    <cellStyle name="Currency 9 3 4 2" xfId="11983" xr:uid="{BD80431D-50C7-454C-AF81-5F6D3A42ECF7}"/>
    <cellStyle name="Currency 9 3 5" xfId="8309" xr:uid="{E0ABDDF8-D2E0-4311-9C63-6F59C9432E52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3" xfId="11060" xr:uid="{532F2C65-5053-4555-BC63-DD9502CBB486}"/>
    <cellStyle name="Currency 9 4 2 3" xfId="5553" xr:uid="{AD8ADC57-3E81-4CE0-9575-3D845BED70E1}"/>
    <cellStyle name="Currency 9 4 2 3 2" xfId="12900" xr:uid="{580FDA0A-01AA-44A0-8224-0D0A4DE035F6}"/>
    <cellStyle name="Currency 9 4 2 4" xfId="9226" xr:uid="{BD4725BC-4EF0-4690-9862-F94494C5BE77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3" xfId="11061" xr:uid="{716D6018-2606-46BF-A301-5BAB0215F0E0}"/>
    <cellStyle name="Currency 9 4 4" xfId="4174" xr:uid="{BCB9138A-2951-4789-982F-8DABAA823450}"/>
    <cellStyle name="Currency 9 4 4 2" xfId="11521" xr:uid="{F4D270CD-A302-4FB9-8F27-728F92F378E0}"/>
    <cellStyle name="Currency 9 4 5" xfId="7847" xr:uid="{91B901A1-3344-4C4C-8DE0-CAA39D2D6C22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3" xfId="11062" xr:uid="{0DE3CD9D-062D-48FF-94F0-053B0DC5A94D}"/>
    <cellStyle name="Currency 9 5 3" xfId="5554" xr:uid="{215CBCAB-547C-4A50-839E-C0C8A65CFB6C}"/>
    <cellStyle name="Currency 9 5 3 2" xfId="12901" xr:uid="{57C196C4-492B-457B-9CBE-7C8AD4D26FE7}"/>
    <cellStyle name="Currency 9 5 4" xfId="9227" xr:uid="{132A84D0-16BF-4F8E-ACC2-E66196C7FD9B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3" xfId="11063" xr:uid="{F3978A3D-B543-4746-9B2E-0BF79F061693}"/>
    <cellStyle name="Currency 9 7" xfId="3806" xr:uid="{35A9697D-84CE-4149-9D4F-E7E0FD5FAC94}"/>
    <cellStyle name="Currency 9 7 2" xfId="11153" xr:uid="{B97588C9-832F-4E49-8535-0B3A4B7411C9}"/>
    <cellStyle name="Currency 9 8" xfId="7479" xr:uid="{D1EAF0D0-D33B-4E10-80CD-AEC23FB1451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</cellStyles>
  <dxfs count="29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28"/>
      <tableStyleElement type="totalRow" dxfId="27"/>
      <tableStyleElement type="secondRowStripe" dxfId="26"/>
      <tableStyleElement type="firstSubtotalRow" dxfId="25"/>
      <tableStyleElement type="secondSubtotalRow" dxfId="24"/>
      <tableStyleElement type="thirdSubtotalRow" dxfId="23"/>
      <tableStyleElement type="pageFieldLabels" dxfId="22"/>
      <tableStyleElement type="pageFieldValues" dxfId="21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bibendum-wine.co.uk/fine-wine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4059615</xdr:colOff>
      <xdr:row>0</xdr:row>
      <xdr:rowOff>0</xdr:rowOff>
    </xdr:from>
    <xdr:to>
      <xdr:col>8</xdr:col>
      <xdr:colOff>189553</xdr:colOff>
      <xdr:row>0</xdr:row>
      <xdr:rowOff>1082910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8782" y="0"/>
          <a:ext cx="7470019" cy="1074443"/>
        </a:xfrm>
        <a:prstGeom prst="rect">
          <a:avLst/>
        </a:prstGeom>
      </xdr:spPr>
    </xdr:pic>
    <xdr:clientData/>
  </xdr:twoCellAnchor>
  <xdr:twoCellAnchor editAs="oneCell">
    <xdr:from>
      <xdr:col>2</xdr:col>
      <xdr:colOff>3330423</xdr:colOff>
      <xdr:row>0</xdr:row>
      <xdr:rowOff>21168</xdr:rowOff>
    </xdr:from>
    <xdr:to>
      <xdr:col>9</xdr:col>
      <xdr:colOff>236043</xdr:colOff>
      <xdr:row>1</xdr:row>
      <xdr:rowOff>1</xdr:rowOff>
    </xdr:to>
    <xdr:pic>
      <xdr:nvPicPr>
        <xdr:cNvPr id="4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A2ADD8-C1CD-403E-9EA1-8DA7482AB746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34"/>
        <a:stretch/>
      </xdr:blipFill>
      <xdr:spPr>
        <a:xfrm>
          <a:off x="3859590" y="21168"/>
          <a:ext cx="8956826" cy="13864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383"/>
  <sheetViews>
    <sheetView tabSelected="1" view="pageBreakPreview" zoomScale="80" zoomScaleNormal="70" zoomScaleSheetLayoutView="8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3" style="5" customWidth="1"/>
    <col min="2" max="2" width="9.42578125" style="5" customWidth="1"/>
    <col min="3" max="3" width="85.5703125" style="9" customWidth="1"/>
    <col min="4" max="4" width="23" style="5" customWidth="1"/>
    <col min="5" max="5" width="22.5703125" style="5" customWidth="1"/>
    <col min="6" max="6" width="14.5703125" style="5" customWidth="1"/>
    <col min="7" max="7" width="10.42578125" style="5" customWidth="1"/>
    <col min="8" max="8" width="13" style="6" customWidth="1"/>
    <col min="9" max="9" width="10.7109375" style="5" customWidth="1"/>
    <col min="10" max="10" width="15.42578125" style="31" customWidth="1"/>
    <col min="11" max="11" width="10" style="5" hidden="1" customWidth="1"/>
    <col min="12" max="12" width="11.28515625" style="5" bestFit="1" customWidth="1"/>
    <col min="13" max="13" width="10.5703125" style="5" customWidth="1"/>
    <col min="14" max="14" width="31.5703125" style="9" customWidth="1"/>
    <col min="15" max="16384" width="9.140625" style="5"/>
  </cols>
  <sheetData>
    <row r="1" spans="1:14" ht="110.25" customHeight="1"/>
    <row r="2" spans="1:14" s="9" customFormat="1" ht="36.75" customHeight="1">
      <c r="B2" s="10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1" t="s">
        <v>708</v>
      </c>
      <c r="I2" s="10" t="s">
        <v>705</v>
      </c>
      <c r="J2" s="32" t="s">
        <v>728</v>
      </c>
      <c r="K2" s="10" t="s">
        <v>8</v>
      </c>
      <c r="L2" s="10" t="s">
        <v>9</v>
      </c>
      <c r="M2" s="10" t="s">
        <v>10</v>
      </c>
      <c r="N2" s="10" t="s">
        <v>11</v>
      </c>
    </row>
    <row r="3" spans="1:14" s="9" customFormat="1">
      <c r="A3" s="7"/>
      <c r="B3" s="8">
        <v>2017</v>
      </c>
      <c r="C3" s="12" t="s">
        <v>20</v>
      </c>
      <c r="D3" s="8" t="s">
        <v>13</v>
      </c>
      <c r="E3" s="8" t="s">
        <v>13</v>
      </c>
      <c r="F3" s="8" t="s">
        <v>14</v>
      </c>
      <c r="G3" s="8" t="s">
        <v>21</v>
      </c>
      <c r="H3" s="16">
        <v>32.549999999999997</v>
      </c>
      <c r="I3" s="14" t="s">
        <v>707</v>
      </c>
      <c r="J3" s="33">
        <v>2</v>
      </c>
      <c r="K3" s="14">
        <v>6</v>
      </c>
      <c r="L3" s="8" t="s">
        <v>22</v>
      </c>
      <c r="M3" s="8">
        <v>7455117</v>
      </c>
      <c r="N3" s="12"/>
    </row>
    <row r="4" spans="1:14" s="9" customFormat="1">
      <c r="A4" s="27"/>
      <c r="B4" s="8">
        <v>2020</v>
      </c>
      <c r="C4" s="12" t="s">
        <v>690</v>
      </c>
      <c r="D4" s="8" t="s">
        <v>13</v>
      </c>
      <c r="E4" s="8" t="s">
        <v>13</v>
      </c>
      <c r="F4" s="28" t="s">
        <v>14</v>
      </c>
      <c r="G4" s="8" t="s">
        <v>21</v>
      </c>
      <c r="H4" s="16">
        <v>39.194800000000001</v>
      </c>
      <c r="I4" s="14" t="s">
        <v>707</v>
      </c>
      <c r="J4" s="33">
        <v>6</v>
      </c>
      <c r="K4" s="14">
        <v>6</v>
      </c>
      <c r="L4" s="8" t="s">
        <v>22</v>
      </c>
      <c r="M4" s="8">
        <v>7455120</v>
      </c>
      <c r="N4" s="12"/>
    </row>
    <row r="5" spans="1:14" s="9" customFormat="1">
      <c r="A5" s="27"/>
      <c r="B5" s="8">
        <v>2019</v>
      </c>
      <c r="C5" s="12" t="s">
        <v>587</v>
      </c>
      <c r="D5" s="8" t="s">
        <v>13</v>
      </c>
      <c r="E5" s="8" t="s">
        <v>13</v>
      </c>
      <c r="F5" s="28" t="s">
        <v>14</v>
      </c>
      <c r="G5" s="8" t="s">
        <v>21</v>
      </c>
      <c r="H5" s="16">
        <v>107.13</v>
      </c>
      <c r="I5" s="14" t="s">
        <v>706</v>
      </c>
      <c r="J5" s="33">
        <v>2</v>
      </c>
      <c r="K5" s="14">
        <v>1</v>
      </c>
      <c r="L5" s="8" t="s">
        <v>368</v>
      </c>
      <c r="M5" s="8">
        <v>43329</v>
      </c>
      <c r="N5" s="12"/>
    </row>
    <row r="6" spans="1:14" s="9" customFormat="1">
      <c r="A6" s="19"/>
      <c r="B6" s="8">
        <v>2019</v>
      </c>
      <c r="C6" s="12" t="s">
        <v>34</v>
      </c>
      <c r="D6" s="8" t="s">
        <v>13</v>
      </c>
      <c r="E6" s="8" t="s">
        <v>13</v>
      </c>
      <c r="F6" s="8" t="s">
        <v>14</v>
      </c>
      <c r="G6" s="8" t="s">
        <v>21</v>
      </c>
      <c r="H6" s="16">
        <v>146.76</v>
      </c>
      <c r="I6" s="14" t="s">
        <v>706</v>
      </c>
      <c r="J6" s="33">
        <v>32</v>
      </c>
      <c r="K6" s="14">
        <v>1</v>
      </c>
      <c r="L6" s="8" t="s">
        <v>17</v>
      </c>
      <c r="M6" s="8">
        <v>43074</v>
      </c>
      <c r="N6" s="12" t="s">
        <v>18</v>
      </c>
    </row>
    <row r="7" spans="1:14" s="9" customFormat="1">
      <c r="A7" s="7"/>
      <c r="B7" s="8">
        <v>2018</v>
      </c>
      <c r="C7" s="12" t="s">
        <v>625</v>
      </c>
      <c r="D7" s="8" t="s">
        <v>13</v>
      </c>
      <c r="E7" s="8" t="s">
        <v>13</v>
      </c>
      <c r="F7" s="8" t="s">
        <v>14</v>
      </c>
      <c r="G7" s="8" t="s">
        <v>21</v>
      </c>
      <c r="H7" s="16">
        <v>226.54</v>
      </c>
      <c r="I7" s="14" t="s">
        <v>706</v>
      </c>
      <c r="J7" s="33">
        <v>2</v>
      </c>
      <c r="K7" s="14">
        <v>1</v>
      </c>
      <c r="L7" s="8" t="s">
        <v>17</v>
      </c>
      <c r="M7" s="8">
        <v>42316</v>
      </c>
      <c r="N7" s="12" t="s">
        <v>18</v>
      </c>
    </row>
    <row r="8" spans="1:14" s="9" customFormat="1">
      <c r="A8" s="7"/>
      <c r="B8" s="8">
        <v>2019</v>
      </c>
      <c r="C8" s="12" t="s">
        <v>37</v>
      </c>
      <c r="D8" s="8" t="s">
        <v>13</v>
      </c>
      <c r="E8" s="8" t="s">
        <v>13</v>
      </c>
      <c r="F8" s="8" t="s">
        <v>14</v>
      </c>
      <c r="G8" s="8" t="s">
        <v>21</v>
      </c>
      <c r="H8" s="16">
        <v>646.61680000000001</v>
      </c>
      <c r="I8" s="14" t="s">
        <v>706</v>
      </c>
      <c r="J8" s="33">
        <v>4</v>
      </c>
      <c r="K8" s="14">
        <v>1</v>
      </c>
      <c r="L8" s="8" t="s">
        <v>39</v>
      </c>
      <c r="M8" s="8">
        <v>43212</v>
      </c>
      <c r="N8" s="12"/>
    </row>
    <row r="9" spans="1:14" s="9" customFormat="1">
      <c r="A9" s="7"/>
      <c r="B9" s="8">
        <v>2019</v>
      </c>
      <c r="C9" s="12" t="s">
        <v>37</v>
      </c>
      <c r="D9" s="8" t="s">
        <v>13</v>
      </c>
      <c r="E9" s="8" t="s">
        <v>13</v>
      </c>
      <c r="F9" s="8" t="s">
        <v>14</v>
      </c>
      <c r="G9" s="8" t="s">
        <v>21</v>
      </c>
      <c r="H9" s="16">
        <v>224.02</v>
      </c>
      <c r="I9" s="14" t="s">
        <v>706</v>
      </c>
      <c r="J9" s="33">
        <v>45</v>
      </c>
      <c r="K9" s="14">
        <v>1</v>
      </c>
      <c r="L9" s="8" t="s">
        <v>17</v>
      </c>
      <c r="M9" s="8">
        <v>43071</v>
      </c>
      <c r="N9" s="12" t="s">
        <v>18</v>
      </c>
    </row>
    <row r="10" spans="1:14" s="9" customFormat="1">
      <c r="A10" s="7"/>
      <c r="B10" s="8">
        <v>2019</v>
      </c>
      <c r="C10" s="12" t="s">
        <v>37</v>
      </c>
      <c r="D10" s="8" t="s">
        <v>13</v>
      </c>
      <c r="E10" s="8" t="s">
        <v>13</v>
      </c>
      <c r="F10" s="8" t="s">
        <v>14</v>
      </c>
      <c r="G10" s="8" t="s">
        <v>21</v>
      </c>
      <c r="H10" s="16">
        <v>319.03573333333333</v>
      </c>
      <c r="I10" s="14" t="s">
        <v>706</v>
      </c>
      <c r="J10" s="33">
        <v>2</v>
      </c>
      <c r="K10" s="14">
        <v>1</v>
      </c>
      <c r="L10" s="8" t="s">
        <v>35</v>
      </c>
      <c r="M10" s="8">
        <v>43225</v>
      </c>
      <c r="N10" s="12"/>
    </row>
    <row r="11" spans="1:14" s="9" customFormat="1">
      <c r="A11" s="7"/>
      <c r="B11" s="8">
        <v>2020</v>
      </c>
      <c r="C11" s="12" t="s">
        <v>36</v>
      </c>
      <c r="D11" s="8" t="s">
        <v>13</v>
      </c>
      <c r="E11" s="8" t="s">
        <v>13</v>
      </c>
      <c r="F11" s="8" t="s">
        <v>14</v>
      </c>
      <c r="G11" s="8" t="s">
        <v>21</v>
      </c>
      <c r="H11" s="16">
        <v>647.57680000000005</v>
      </c>
      <c r="I11" s="14" t="s">
        <v>706</v>
      </c>
      <c r="J11" s="33">
        <v>5</v>
      </c>
      <c r="K11" s="14">
        <v>1</v>
      </c>
      <c r="L11" s="8" t="s">
        <v>39</v>
      </c>
      <c r="M11" s="8">
        <v>44587</v>
      </c>
      <c r="N11" s="12"/>
    </row>
    <row r="12" spans="1:14" s="7" customFormat="1">
      <c r="B12" s="8">
        <v>2020</v>
      </c>
      <c r="C12" s="12" t="s">
        <v>36</v>
      </c>
      <c r="D12" s="8" t="s">
        <v>13</v>
      </c>
      <c r="E12" s="8" t="s">
        <v>13</v>
      </c>
      <c r="F12" s="8" t="s">
        <v>14</v>
      </c>
      <c r="G12" s="8" t="s">
        <v>21</v>
      </c>
      <c r="H12" s="16">
        <v>233.21</v>
      </c>
      <c r="I12" s="14" t="s">
        <v>706</v>
      </c>
      <c r="J12" s="33">
        <v>12</v>
      </c>
      <c r="K12" s="14">
        <v>1</v>
      </c>
      <c r="L12" s="8" t="s">
        <v>17</v>
      </c>
      <c r="M12" s="8">
        <v>44139</v>
      </c>
      <c r="N12" s="12" t="s">
        <v>18</v>
      </c>
    </row>
    <row r="13" spans="1:14" s="7" customFormat="1">
      <c r="B13" s="8">
        <v>2017</v>
      </c>
      <c r="C13" s="12" t="s">
        <v>29</v>
      </c>
      <c r="D13" s="8" t="s">
        <v>13</v>
      </c>
      <c r="E13" s="8" t="s">
        <v>13</v>
      </c>
      <c r="F13" s="8" t="s">
        <v>14</v>
      </c>
      <c r="G13" s="8" t="s">
        <v>21</v>
      </c>
      <c r="H13" s="16">
        <v>75.633466666666664</v>
      </c>
      <c r="I13" s="14" t="s">
        <v>707</v>
      </c>
      <c r="J13" s="33">
        <v>20</v>
      </c>
      <c r="K13" s="14">
        <v>3</v>
      </c>
      <c r="L13" s="8" t="s">
        <v>17</v>
      </c>
      <c r="M13" s="8">
        <v>74506</v>
      </c>
      <c r="N13" s="12"/>
    </row>
    <row r="14" spans="1:14" s="7" customFormat="1">
      <c r="A14" s="27"/>
      <c r="B14" s="8">
        <v>2019</v>
      </c>
      <c r="C14" s="12" t="s">
        <v>736</v>
      </c>
      <c r="D14" s="8" t="s">
        <v>13</v>
      </c>
      <c r="E14" s="8" t="s">
        <v>13</v>
      </c>
      <c r="F14" s="8" t="s">
        <v>14</v>
      </c>
      <c r="G14" s="8" t="s">
        <v>21</v>
      </c>
      <c r="H14" s="16">
        <v>94.98545</v>
      </c>
      <c r="I14" s="14" t="s">
        <v>707</v>
      </c>
      <c r="J14" s="33">
        <v>2</v>
      </c>
      <c r="K14" s="14">
        <v>1</v>
      </c>
      <c r="L14" s="8" t="s">
        <v>16</v>
      </c>
      <c r="M14" s="8">
        <v>76049</v>
      </c>
      <c r="N14" s="12"/>
    </row>
    <row r="15" spans="1:14" s="7" customFormat="1">
      <c r="A15" s="27"/>
      <c r="B15" s="8">
        <v>2020</v>
      </c>
      <c r="C15" s="12" t="s">
        <v>688</v>
      </c>
      <c r="D15" s="8" t="s">
        <v>13</v>
      </c>
      <c r="E15" s="8" t="s">
        <v>13</v>
      </c>
      <c r="F15" s="28" t="s">
        <v>14</v>
      </c>
      <c r="G15" s="8" t="s">
        <v>15</v>
      </c>
      <c r="H15" s="16">
        <v>144.02000000000001</v>
      </c>
      <c r="I15" s="14" t="s">
        <v>706</v>
      </c>
      <c r="J15" s="33">
        <v>3</v>
      </c>
      <c r="K15" s="14">
        <v>1</v>
      </c>
      <c r="L15" s="8" t="s">
        <v>17</v>
      </c>
      <c r="M15" s="8">
        <v>43032</v>
      </c>
      <c r="N15" s="12" t="s">
        <v>18</v>
      </c>
    </row>
    <row r="16" spans="1:14" s="7" customFormat="1">
      <c r="B16" s="8">
        <v>2021</v>
      </c>
      <c r="C16" s="12" t="s">
        <v>689</v>
      </c>
      <c r="D16" s="8" t="s">
        <v>13</v>
      </c>
      <c r="E16" s="8" t="s">
        <v>13</v>
      </c>
      <c r="F16" s="28" t="s">
        <v>14</v>
      </c>
      <c r="G16" s="8" t="s">
        <v>15</v>
      </c>
      <c r="H16" s="16">
        <v>150.54</v>
      </c>
      <c r="I16" s="14" t="s">
        <v>706</v>
      </c>
      <c r="J16" s="33">
        <v>2</v>
      </c>
      <c r="K16" s="14">
        <v>1</v>
      </c>
      <c r="L16" s="8" t="s">
        <v>17</v>
      </c>
      <c r="M16" s="8">
        <v>44146</v>
      </c>
      <c r="N16" s="12" t="s">
        <v>18</v>
      </c>
    </row>
    <row r="17" spans="1:14" s="7" customFormat="1">
      <c r="B17" s="8">
        <v>2020</v>
      </c>
      <c r="C17" s="12" t="s">
        <v>12</v>
      </c>
      <c r="D17" s="8" t="s">
        <v>13</v>
      </c>
      <c r="E17" s="8" t="s">
        <v>13</v>
      </c>
      <c r="F17" s="8" t="s">
        <v>14</v>
      </c>
      <c r="G17" s="8" t="s">
        <v>15</v>
      </c>
      <c r="H17" s="16">
        <v>107.15253333333334</v>
      </c>
      <c r="I17" s="14" t="s">
        <v>706</v>
      </c>
      <c r="J17" s="33">
        <v>1</v>
      </c>
      <c r="K17" s="14">
        <v>1</v>
      </c>
      <c r="L17" s="8" t="s">
        <v>16</v>
      </c>
      <c r="M17" s="8">
        <v>43209</v>
      </c>
      <c r="N17" s="12"/>
    </row>
    <row r="18" spans="1:14" s="7" customFormat="1">
      <c r="B18" s="8">
        <v>2020</v>
      </c>
      <c r="C18" s="12" t="s">
        <v>627</v>
      </c>
      <c r="D18" s="8" t="s">
        <v>13</v>
      </c>
      <c r="E18" s="8" t="s">
        <v>13</v>
      </c>
      <c r="F18" s="8" t="s">
        <v>14</v>
      </c>
      <c r="G18" s="8" t="s">
        <v>15</v>
      </c>
      <c r="H18" s="16">
        <v>144.02000000000001</v>
      </c>
      <c r="I18" s="14" t="s">
        <v>706</v>
      </c>
      <c r="J18" s="33">
        <v>6</v>
      </c>
      <c r="K18" s="14">
        <v>1</v>
      </c>
      <c r="L18" s="8" t="s">
        <v>17</v>
      </c>
      <c r="M18" s="8">
        <v>43031</v>
      </c>
      <c r="N18" s="12" t="s">
        <v>18</v>
      </c>
    </row>
    <row r="19" spans="1:14" s="7" customFormat="1">
      <c r="B19" s="8" t="s">
        <v>19</v>
      </c>
      <c r="C19" s="12" t="s">
        <v>628</v>
      </c>
      <c r="D19" s="8" t="s">
        <v>13</v>
      </c>
      <c r="E19" s="8" t="s">
        <v>13</v>
      </c>
      <c r="F19" s="8" t="s">
        <v>14</v>
      </c>
      <c r="G19" s="8" t="s">
        <v>15</v>
      </c>
      <c r="H19" s="16">
        <v>150.76</v>
      </c>
      <c r="I19" s="14" t="s">
        <v>706</v>
      </c>
      <c r="J19" s="33">
        <v>31</v>
      </c>
      <c r="K19" s="14">
        <v>1</v>
      </c>
      <c r="L19" s="8" t="s">
        <v>17</v>
      </c>
      <c r="M19" s="8">
        <v>44145</v>
      </c>
      <c r="N19" s="12" t="s">
        <v>18</v>
      </c>
    </row>
    <row r="20" spans="1:14" s="7" customFormat="1">
      <c r="B20" s="8">
        <v>2019</v>
      </c>
      <c r="C20" s="12" t="s">
        <v>619</v>
      </c>
      <c r="D20" s="8" t="s">
        <v>13</v>
      </c>
      <c r="E20" s="8" t="s">
        <v>13</v>
      </c>
      <c r="F20" s="8" t="s">
        <v>14</v>
      </c>
      <c r="G20" s="8" t="s">
        <v>21</v>
      </c>
      <c r="H20" s="16">
        <v>188.36906666666667</v>
      </c>
      <c r="I20" s="14" t="s">
        <v>707</v>
      </c>
      <c r="J20" s="33">
        <v>2</v>
      </c>
      <c r="K20" s="14">
        <v>1</v>
      </c>
      <c r="L20" s="8" t="s">
        <v>35</v>
      </c>
      <c r="M20" s="8">
        <v>76050</v>
      </c>
      <c r="N20" s="12"/>
    </row>
    <row r="21" spans="1:14" s="7" customFormat="1">
      <c r="A21" s="21"/>
      <c r="B21" s="8">
        <v>2020</v>
      </c>
      <c r="C21" s="12" t="s">
        <v>24</v>
      </c>
      <c r="D21" s="8" t="s">
        <v>13</v>
      </c>
      <c r="E21" s="8" t="s">
        <v>13</v>
      </c>
      <c r="F21" s="8" t="s">
        <v>14</v>
      </c>
      <c r="G21" s="8" t="s">
        <v>21</v>
      </c>
      <c r="H21" s="16">
        <v>44.21</v>
      </c>
      <c r="I21" s="14" t="s">
        <v>707</v>
      </c>
      <c r="J21" s="33">
        <v>83</v>
      </c>
      <c r="K21" s="14">
        <v>6</v>
      </c>
      <c r="L21" s="8" t="s">
        <v>22</v>
      </c>
      <c r="M21" s="8">
        <v>45465</v>
      </c>
      <c r="N21" s="12"/>
    </row>
    <row r="22" spans="1:14" s="7" customFormat="1">
      <c r="B22" s="8" t="s">
        <v>224</v>
      </c>
      <c r="C22" s="12" t="s">
        <v>24</v>
      </c>
      <c r="D22" s="8" t="s">
        <v>13</v>
      </c>
      <c r="E22" s="8" t="s">
        <v>13</v>
      </c>
      <c r="F22" s="8" t="s">
        <v>14</v>
      </c>
      <c r="G22" s="8" t="s">
        <v>21</v>
      </c>
      <c r="H22" s="16">
        <v>188.37</v>
      </c>
      <c r="I22" s="14" t="s">
        <v>707</v>
      </c>
      <c r="J22" s="33">
        <v>36</v>
      </c>
      <c r="K22" s="14">
        <v>6</v>
      </c>
      <c r="L22" s="8" t="s">
        <v>35</v>
      </c>
      <c r="M22" s="8">
        <v>43077</v>
      </c>
      <c r="N22" s="12"/>
    </row>
    <row r="23" spans="1:14" s="7" customFormat="1">
      <c r="B23" s="8">
        <v>2020</v>
      </c>
      <c r="C23" s="8" t="s">
        <v>631</v>
      </c>
      <c r="D23" s="8" t="s">
        <v>13</v>
      </c>
      <c r="E23" s="8" t="s">
        <v>13</v>
      </c>
      <c r="F23" s="8" t="s">
        <v>14</v>
      </c>
      <c r="G23" s="8" t="s">
        <v>21</v>
      </c>
      <c r="H23" s="16">
        <v>22.85</v>
      </c>
      <c r="I23" s="14" t="s">
        <v>707</v>
      </c>
      <c r="J23" s="33">
        <v>24</v>
      </c>
      <c r="K23" s="14">
        <v>12</v>
      </c>
      <c r="L23" s="8" t="s">
        <v>624</v>
      </c>
      <c r="M23" s="18">
        <v>45274</v>
      </c>
      <c r="N23" s="12"/>
    </row>
    <row r="24" spans="1:14" s="7" customFormat="1">
      <c r="A24" s="21"/>
      <c r="B24" s="8">
        <v>2019</v>
      </c>
      <c r="C24" s="12" t="s">
        <v>23</v>
      </c>
      <c r="D24" s="8" t="s">
        <v>13</v>
      </c>
      <c r="E24" s="8" t="s">
        <v>13</v>
      </c>
      <c r="F24" s="8" t="s">
        <v>14</v>
      </c>
      <c r="G24" s="8" t="s">
        <v>21</v>
      </c>
      <c r="H24" s="16">
        <v>40.995333333333335</v>
      </c>
      <c r="I24" s="14" t="s">
        <v>707</v>
      </c>
      <c r="J24" s="33">
        <v>26</v>
      </c>
      <c r="K24" s="14">
        <v>6</v>
      </c>
      <c r="L24" s="8" t="s">
        <v>22</v>
      </c>
      <c r="M24" s="8">
        <v>42390</v>
      </c>
      <c r="N24" s="12"/>
    </row>
    <row r="25" spans="1:14" s="7" customFormat="1">
      <c r="B25" s="8" t="s">
        <v>722</v>
      </c>
      <c r="C25" s="12" t="s">
        <v>472</v>
      </c>
      <c r="D25" s="8" t="s">
        <v>13</v>
      </c>
      <c r="E25" s="8" t="s">
        <v>13</v>
      </c>
      <c r="F25" s="8" t="s">
        <v>14</v>
      </c>
      <c r="G25" s="8" t="s">
        <v>21</v>
      </c>
      <c r="H25" s="16">
        <v>83.56</v>
      </c>
      <c r="I25" s="14" t="s">
        <v>707</v>
      </c>
      <c r="J25" s="33">
        <v>6</v>
      </c>
      <c r="K25" s="14">
        <v>6</v>
      </c>
      <c r="L25" s="8" t="s">
        <v>22</v>
      </c>
      <c r="M25" s="8">
        <v>43708</v>
      </c>
      <c r="N25" s="12"/>
    </row>
    <row r="26" spans="1:14" s="7" customFormat="1">
      <c r="B26" s="8">
        <v>2002</v>
      </c>
      <c r="C26" s="12" t="s">
        <v>30</v>
      </c>
      <c r="D26" s="8" t="s">
        <v>13</v>
      </c>
      <c r="E26" s="8" t="s">
        <v>13</v>
      </c>
      <c r="F26" s="8" t="s">
        <v>14</v>
      </c>
      <c r="G26" s="8" t="s">
        <v>21</v>
      </c>
      <c r="H26" s="16">
        <v>83.57</v>
      </c>
      <c r="I26" s="14" t="s">
        <v>707</v>
      </c>
      <c r="J26" s="33">
        <v>1</v>
      </c>
      <c r="K26" s="14">
        <v>6</v>
      </c>
      <c r="L26" s="8" t="s">
        <v>22</v>
      </c>
      <c r="M26" s="8">
        <v>43709</v>
      </c>
      <c r="N26" s="12"/>
    </row>
    <row r="27" spans="1:14" s="7" customFormat="1">
      <c r="B27" s="8">
        <v>2003</v>
      </c>
      <c r="C27" s="12" t="s">
        <v>31</v>
      </c>
      <c r="D27" s="8" t="s">
        <v>13</v>
      </c>
      <c r="E27" s="8" t="s">
        <v>13</v>
      </c>
      <c r="F27" s="8" t="s">
        <v>14</v>
      </c>
      <c r="G27" s="8" t="s">
        <v>21</v>
      </c>
      <c r="H27" s="16">
        <v>84.589135032023748</v>
      </c>
      <c r="I27" s="14" t="s">
        <v>707</v>
      </c>
      <c r="J27" s="33">
        <v>21</v>
      </c>
      <c r="K27" s="14">
        <v>6</v>
      </c>
      <c r="L27" s="8" t="s">
        <v>22</v>
      </c>
      <c r="M27" s="8">
        <v>43710</v>
      </c>
      <c r="N27" s="12"/>
    </row>
    <row r="28" spans="1:14" s="7" customFormat="1">
      <c r="A28" s="19"/>
      <c r="B28" s="8">
        <v>2004</v>
      </c>
      <c r="C28" s="12" t="s">
        <v>32</v>
      </c>
      <c r="D28" s="8" t="s">
        <v>13</v>
      </c>
      <c r="E28" s="8" t="s">
        <v>13</v>
      </c>
      <c r="F28" s="8" t="s">
        <v>14</v>
      </c>
      <c r="G28" s="8" t="s">
        <v>21</v>
      </c>
      <c r="H28" s="16">
        <v>86.547874573336827</v>
      </c>
      <c r="I28" s="14" t="s">
        <v>707</v>
      </c>
      <c r="J28" s="33">
        <v>6</v>
      </c>
      <c r="K28" s="14">
        <v>6</v>
      </c>
      <c r="L28" s="8" t="s">
        <v>22</v>
      </c>
      <c r="M28" s="8">
        <v>43711</v>
      </c>
      <c r="N28" s="12"/>
    </row>
    <row r="29" spans="1:14" s="7" customFormat="1">
      <c r="B29" s="8">
        <v>2004</v>
      </c>
      <c r="C29" s="12" t="s">
        <v>626</v>
      </c>
      <c r="D29" s="8" t="s">
        <v>13</v>
      </c>
      <c r="E29" s="8" t="s">
        <v>13</v>
      </c>
      <c r="F29" s="8" t="s">
        <v>14</v>
      </c>
      <c r="G29" s="8" t="s">
        <v>21</v>
      </c>
      <c r="H29" s="16">
        <v>372.20773555493867</v>
      </c>
      <c r="I29" s="14" t="s">
        <v>706</v>
      </c>
      <c r="J29" s="33">
        <v>1</v>
      </c>
      <c r="K29" s="14">
        <v>1</v>
      </c>
      <c r="L29" s="8" t="s">
        <v>35</v>
      </c>
      <c r="M29" s="8">
        <v>43713</v>
      </c>
      <c r="N29" s="12"/>
    </row>
    <row r="30" spans="1:14" s="7" customFormat="1">
      <c r="B30" s="8">
        <v>2016</v>
      </c>
      <c r="C30" s="12" t="s">
        <v>25</v>
      </c>
      <c r="D30" s="8" t="s">
        <v>13</v>
      </c>
      <c r="E30" s="8" t="s">
        <v>13</v>
      </c>
      <c r="F30" s="8" t="s">
        <v>14</v>
      </c>
      <c r="G30" s="8" t="s">
        <v>21</v>
      </c>
      <c r="H30" s="16">
        <v>51.735333333333337</v>
      </c>
      <c r="I30" s="14" t="s">
        <v>707</v>
      </c>
      <c r="J30" s="33">
        <v>4</v>
      </c>
      <c r="K30" s="14">
        <v>6</v>
      </c>
      <c r="L30" s="8" t="s">
        <v>22</v>
      </c>
      <c r="M30" s="8">
        <v>76165</v>
      </c>
      <c r="N30" s="12"/>
    </row>
    <row r="31" spans="1:14" s="7" customFormat="1">
      <c r="B31" s="8" t="s">
        <v>26</v>
      </c>
      <c r="C31" s="12" t="s">
        <v>27</v>
      </c>
      <c r="D31" s="8" t="s">
        <v>13</v>
      </c>
      <c r="E31" s="8" t="s">
        <v>13</v>
      </c>
      <c r="F31" s="8" t="s">
        <v>14</v>
      </c>
      <c r="G31" s="8" t="s">
        <v>21</v>
      </c>
      <c r="H31" s="16">
        <v>55.7072</v>
      </c>
      <c r="I31" s="14" t="s">
        <v>707</v>
      </c>
      <c r="J31" s="33">
        <v>1</v>
      </c>
      <c r="K31" s="14">
        <v>6</v>
      </c>
      <c r="L31" s="8" t="s">
        <v>22</v>
      </c>
      <c r="M31" s="8">
        <v>43540</v>
      </c>
      <c r="N31" s="12"/>
    </row>
    <row r="32" spans="1:14" s="7" customFormat="1">
      <c r="B32" s="8">
        <v>2019</v>
      </c>
      <c r="C32" s="12" t="s">
        <v>28</v>
      </c>
      <c r="D32" s="8" t="s">
        <v>13</v>
      </c>
      <c r="E32" s="8" t="s">
        <v>13</v>
      </c>
      <c r="F32" s="8" t="s">
        <v>14</v>
      </c>
      <c r="G32" s="8" t="s">
        <v>21</v>
      </c>
      <c r="H32" s="16">
        <v>65.612133333333333</v>
      </c>
      <c r="I32" s="14" t="s">
        <v>707</v>
      </c>
      <c r="J32" s="33">
        <v>15</v>
      </c>
      <c r="K32" s="14">
        <v>6</v>
      </c>
      <c r="L32" s="8" t="s">
        <v>22</v>
      </c>
      <c r="M32" s="8">
        <v>45276</v>
      </c>
      <c r="N32" s="12"/>
    </row>
    <row r="33" spans="1:14" s="7" customFormat="1">
      <c r="B33" s="8">
        <v>2017</v>
      </c>
      <c r="C33" s="12" t="s">
        <v>40</v>
      </c>
      <c r="D33" s="8" t="s">
        <v>607</v>
      </c>
      <c r="E33" s="8" t="s">
        <v>13</v>
      </c>
      <c r="F33" s="8" t="s">
        <v>14</v>
      </c>
      <c r="G33" s="8" t="s">
        <v>21</v>
      </c>
      <c r="H33" s="16">
        <v>47.118133333333333</v>
      </c>
      <c r="I33" s="14" t="s">
        <v>707</v>
      </c>
      <c r="J33" s="33">
        <v>14</v>
      </c>
      <c r="K33" s="14">
        <v>6</v>
      </c>
      <c r="L33" s="8" t="s">
        <v>22</v>
      </c>
      <c r="M33" s="8">
        <v>76134</v>
      </c>
      <c r="N33" s="12"/>
    </row>
    <row r="34" spans="1:14" s="7" customFormat="1">
      <c r="B34" s="8">
        <v>2017</v>
      </c>
      <c r="C34" s="12" t="s">
        <v>41</v>
      </c>
      <c r="D34" s="8" t="s">
        <v>607</v>
      </c>
      <c r="E34" s="8" t="s">
        <v>13</v>
      </c>
      <c r="F34" s="8" t="s">
        <v>14</v>
      </c>
      <c r="G34" s="8" t="s">
        <v>21</v>
      </c>
      <c r="H34" s="16">
        <v>47.118133333333333</v>
      </c>
      <c r="I34" s="14" t="s">
        <v>707</v>
      </c>
      <c r="J34" s="33">
        <v>22</v>
      </c>
      <c r="K34" s="14">
        <v>6</v>
      </c>
      <c r="L34" s="8" t="s">
        <v>22</v>
      </c>
      <c r="M34" s="8">
        <v>76131</v>
      </c>
      <c r="N34" s="12"/>
    </row>
    <row r="35" spans="1:14" s="7" customFormat="1">
      <c r="B35" s="8">
        <v>2017</v>
      </c>
      <c r="C35" s="12" t="s">
        <v>42</v>
      </c>
      <c r="D35" s="8" t="s">
        <v>607</v>
      </c>
      <c r="E35" s="8" t="s">
        <v>13</v>
      </c>
      <c r="F35" s="8" t="s">
        <v>14</v>
      </c>
      <c r="G35" s="8" t="s">
        <v>21</v>
      </c>
      <c r="H35" s="16">
        <v>47.118133333333333</v>
      </c>
      <c r="I35" s="14" t="s">
        <v>707</v>
      </c>
      <c r="J35" s="33">
        <v>29</v>
      </c>
      <c r="K35" s="14">
        <v>6</v>
      </c>
      <c r="L35" s="8" t="s">
        <v>22</v>
      </c>
      <c r="M35" s="8">
        <v>76137</v>
      </c>
      <c r="N35" s="12"/>
    </row>
    <row r="36" spans="1:14" s="7" customFormat="1">
      <c r="B36" s="8">
        <v>2018</v>
      </c>
      <c r="C36" s="12" t="s">
        <v>633</v>
      </c>
      <c r="D36" s="8" t="s">
        <v>607</v>
      </c>
      <c r="E36" s="8" t="s">
        <v>13</v>
      </c>
      <c r="F36" s="8" t="s">
        <v>14</v>
      </c>
      <c r="G36" s="8" t="s">
        <v>21</v>
      </c>
      <c r="H36" s="16">
        <v>100.0788</v>
      </c>
      <c r="I36" s="14" t="s">
        <v>707</v>
      </c>
      <c r="J36" s="33">
        <v>2</v>
      </c>
      <c r="K36" s="14">
        <v>1</v>
      </c>
      <c r="L36" s="8" t="s">
        <v>16</v>
      </c>
      <c r="M36" s="8">
        <v>43492</v>
      </c>
      <c r="N36" s="12"/>
    </row>
    <row r="37" spans="1:14" s="7" customFormat="1">
      <c r="B37" s="8">
        <v>2017</v>
      </c>
      <c r="C37" s="12" t="s">
        <v>617</v>
      </c>
      <c r="D37" s="8" t="s">
        <v>607</v>
      </c>
      <c r="E37" s="8" t="s">
        <v>13</v>
      </c>
      <c r="F37" s="8" t="s">
        <v>14</v>
      </c>
      <c r="G37" s="8" t="s">
        <v>21</v>
      </c>
      <c r="H37" s="16">
        <v>191.58333333333334</v>
      </c>
      <c r="I37" s="14" t="s">
        <v>706</v>
      </c>
      <c r="J37" s="33">
        <v>2</v>
      </c>
      <c r="K37" s="14">
        <v>1</v>
      </c>
      <c r="L37" s="8" t="s">
        <v>35</v>
      </c>
      <c r="M37" s="8">
        <v>76136</v>
      </c>
      <c r="N37" s="12"/>
    </row>
    <row r="38" spans="1:14" s="7" customFormat="1">
      <c r="A38" s="19"/>
      <c r="B38" s="8">
        <v>2017</v>
      </c>
      <c r="C38" s="12" t="s">
        <v>616</v>
      </c>
      <c r="D38" s="8" t="s">
        <v>607</v>
      </c>
      <c r="E38" s="8" t="s">
        <v>13</v>
      </c>
      <c r="F38" s="8" t="s">
        <v>14</v>
      </c>
      <c r="G38" s="8" t="s">
        <v>21</v>
      </c>
      <c r="H38" s="16">
        <v>191.58333333333334</v>
      </c>
      <c r="I38" s="14" t="s">
        <v>706</v>
      </c>
      <c r="J38" s="33">
        <v>2</v>
      </c>
      <c r="K38" s="14">
        <v>1</v>
      </c>
      <c r="L38" s="8" t="s">
        <v>35</v>
      </c>
      <c r="M38" s="8">
        <v>76133</v>
      </c>
      <c r="N38" s="12"/>
    </row>
    <row r="39" spans="1:14" s="7" customFormat="1">
      <c r="A39" s="21"/>
      <c r="B39" s="8">
        <v>2017</v>
      </c>
      <c r="C39" s="12" t="s">
        <v>615</v>
      </c>
      <c r="D39" s="8" t="s">
        <v>607</v>
      </c>
      <c r="E39" s="8" t="s">
        <v>13</v>
      </c>
      <c r="F39" s="8" t="s">
        <v>14</v>
      </c>
      <c r="G39" s="8" t="s">
        <v>21</v>
      </c>
      <c r="H39" s="16">
        <v>142.25</v>
      </c>
      <c r="I39" s="14" t="s">
        <v>706</v>
      </c>
      <c r="J39" s="33">
        <v>10</v>
      </c>
      <c r="K39" s="14">
        <v>1</v>
      </c>
      <c r="L39" s="8" t="s">
        <v>35</v>
      </c>
      <c r="M39" s="8">
        <v>76127</v>
      </c>
      <c r="N39" s="12"/>
    </row>
    <row r="40" spans="1:14" s="7" customFormat="1">
      <c r="B40" s="8">
        <v>2019</v>
      </c>
      <c r="C40" s="12" t="s">
        <v>593</v>
      </c>
      <c r="D40" s="8" t="s">
        <v>52</v>
      </c>
      <c r="E40" s="8" t="s">
        <v>52</v>
      </c>
      <c r="F40" s="8" t="s">
        <v>47</v>
      </c>
      <c r="G40" s="8" t="s">
        <v>21</v>
      </c>
      <c r="H40" s="16">
        <v>27.680000000000003</v>
      </c>
      <c r="I40" s="14" t="s">
        <v>707</v>
      </c>
      <c r="J40" s="33">
        <v>12</v>
      </c>
      <c r="K40" s="14">
        <v>6</v>
      </c>
      <c r="L40" s="8" t="s">
        <v>22</v>
      </c>
      <c r="M40" s="8">
        <v>46458</v>
      </c>
      <c r="N40" s="12"/>
    </row>
    <row r="41" spans="1:14" s="7" customFormat="1">
      <c r="B41" s="8">
        <v>2019</v>
      </c>
      <c r="C41" s="12" t="s">
        <v>59</v>
      </c>
      <c r="D41" s="8" t="s">
        <v>60</v>
      </c>
      <c r="E41" s="8" t="s">
        <v>61</v>
      </c>
      <c r="F41" s="8" t="s">
        <v>62</v>
      </c>
      <c r="G41" s="8" t="s">
        <v>15</v>
      </c>
      <c r="H41" s="16">
        <v>61.416933333333333</v>
      </c>
      <c r="I41" s="14" t="s">
        <v>707</v>
      </c>
      <c r="J41" s="33">
        <v>8</v>
      </c>
      <c r="K41" s="14">
        <v>3</v>
      </c>
      <c r="L41" s="8" t="s">
        <v>17</v>
      </c>
      <c r="M41" s="8">
        <v>44928</v>
      </c>
      <c r="N41" s="12"/>
    </row>
    <row r="42" spans="1:14" s="7" customFormat="1">
      <c r="B42" s="8" t="s">
        <v>48</v>
      </c>
      <c r="C42" s="12" t="s">
        <v>64</v>
      </c>
      <c r="D42" s="8" t="s">
        <v>60</v>
      </c>
      <c r="E42" s="8" t="s">
        <v>61</v>
      </c>
      <c r="F42" s="8" t="s">
        <v>62</v>
      </c>
      <c r="G42" s="8" t="s">
        <v>21</v>
      </c>
      <c r="H42" s="16">
        <v>57.569600000000001</v>
      </c>
      <c r="I42" s="14" t="s">
        <v>707</v>
      </c>
      <c r="J42" s="33">
        <v>74</v>
      </c>
      <c r="K42" s="14">
        <v>3</v>
      </c>
      <c r="L42" s="8" t="s">
        <v>17</v>
      </c>
      <c r="M42" s="8">
        <v>44930</v>
      </c>
      <c r="N42" s="12"/>
    </row>
    <row r="43" spans="1:14" s="7" customFormat="1">
      <c r="B43" s="8">
        <v>2020</v>
      </c>
      <c r="C43" s="12" t="s">
        <v>63</v>
      </c>
      <c r="D43" s="8" t="s">
        <v>60</v>
      </c>
      <c r="E43" s="8" t="s">
        <v>61</v>
      </c>
      <c r="F43" s="8" t="s">
        <v>62</v>
      </c>
      <c r="G43" s="8" t="s">
        <v>21</v>
      </c>
      <c r="H43" s="16">
        <v>31.281200000000002</v>
      </c>
      <c r="I43" s="14" t="s">
        <v>707</v>
      </c>
      <c r="J43" s="33">
        <v>220</v>
      </c>
      <c r="K43" s="14">
        <v>6</v>
      </c>
      <c r="L43" s="8" t="s">
        <v>22</v>
      </c>
      <c r="M43" s="8">
        <v>4299720</v>
      </c>
      <c r="N43" s="12"/>
    </row>
    <row r="44" spans="1:14" s="7" customFormat="1">
      <c r="B44" s="8">
        <v>2015</v>
      </c>
      <c r="C44" s="12" t="s">
        <v>69</v>
      </c>
      <c r="D44" s="8" t="s">
        <v>66</v>
      </c>
      <c r="E44" s="8" t="s">
        <v>67</v>
      </c>
      <c r="F44" s="8" t="s">
        <v>68</v>
      </c>
      <c r="G44" s="8" t="s">
        <v>21</v>
      </c>
      <c r="H44" s="16">
        <v>80.61</v>
      </c>
      <c r="I44" s="14" t="s">
        <v>707</v>
      </c>
      <c r="J44" s="33">
        <v>16</v>
      </c>
      <c r="K44" s="14">
        <v>6</v>
      </c>
      <c r="L44" s="8" t="s">
        <v>22</v>
      </c>
      <c r="M44" s="8">
        <v>41801</v>
      </c>
      <c r="N44" s="12"/>
    </row>
    <row r="45" spans="1:14" s="7" customFormat="1">
      <c r="B45" s="8">
        <v>2021</v>
      </c>
      <c r="C45" s="12" t="s">
        <v>70</v>
      </c>
      <c r="D45" s="8" t="s">
        <v>71</v>
      </c>
      <c r="E45" s="8" t="s">
        <v>72</v>
      </c>
      <c r="F45" s="8" t="s">
        <v>68</v>
      </c>
      <c r="G45" s="8" t="s">
        <v>21</v>
      </c>
      <c r="H45" s="16">
        <v>16.560000000000002</v>
      </c>
      <c r="I45" s="14" t="s">
        <v>707</v>
      </c>
      <c r="J45" s="33">
        <v>39</v>
      </c>
      <c r="K45" s="14">
        <v>6</v>
      </c>
      <c r="L45" s="8" t="s">
        <v>22</v>
      </c>
      <c r="M45" s="8">
        <v>4293921</v>
      </c>
      <c r="N45" s="12"/>
    </row>
    <row r="46" spans="1:14" s="7" customFormat="1">
      <c r="B46" s="12">
        <v>2022</v>
      </c>
      <c r="C46" s="12" t="s">
        <v>598</v>
      </c>
      <c r="D46" s="8" t="s">
        <v>71</v>
      </c>
      <c r="E46" s="8" t="s">
        <v>72</v>
      </c>
      <c r="F46" s="8" t="s">
        <v>68</v>
      </c>
      <c r="G46" s="8" t="s">
        <v>21</v>
      </c>
      <c r="H46" s="16">
        <v>15.93</v>
      </c>
      <c r="I46" s="14" t="s">
        <v>707</v>
      </c>
      <c r="J46" s="33">
        <v>103</v>
      </c>
      <c r="K46" s="14">
        <v>6</v>
      </c>
      <c r="L46" s="8" t="s">
        <v>22</v>
      </c>
      <c r="M46" s="18">
        <v>4293922</v>
      </c>
      <c r="N46" s="12"/>
    </row>
    <row r="47" spans="1:14" s="7" customFormat="1">
      <c r="A47" s="21"/>
      <c r="B47" s="8" t="s">
        <v>19</v>
      </c>
      <c r="C47" s="12" t="s">
        <v>73</v>
      </c>
      <c r="D47" s="8" t="s">
        <v>74</v>
      </c>
      <c r="E47" s="8" t="s">
        <v>72</v>
      </c>
      <c r="F47" s="8" t="s">
        <v>68</v>
      </c>
      <c r="G47" s="8" t="s">
        <v>21</v>
      </c>
      <c r="H47" s="16">
        <v>16.600000000000001</v>
      </c>
      <c r="I47" s="14" t="s">
        <v>707</v>
      </c>
      <c r="J47" s="33">
        <v>107</v>
      </c>
      <c r="K47" s="14">
        <v>6</v>
      </c>
      <c r="L47" s="8" t="s">
        <v>22</v>
      </c>
      <c r="M47" s="8">
        <v>7522821</v>
      </c>
      <c r="N47" s="12"/>
    </row>
    <row r="48" spans="1:14" s="7" customFormat="1">
      <c r="B48" s="8" t="s">
        <v>91</v>
      </c>
      <c r="C48" s="12" t="s">
        <v>597</v>
      </c>
      <c r="D48" s="8" t="s">
        <v>726</v>
      </c>
      <c r="E48" s="8" t="s">
        <v>727</v>
      </c>
      <c r="F48" s="8" t="s">
        <v>68</v>
      </c>
      <c r="G48" s="8" t="s">
        <v>21</v>
      </c>
      <c r="H48" s="16">
        <v>16.600000000000001</v>
      </c>
      <c r="I48" s="14" t="s">
        <v>707</v>
      </c>
      <c r="J48" s="33">
        <v>48</v>
      </c>
      <c r="K48" s="14">
        <v>6</v>
      </c>
      <c r="L48" s="8" t="s">
        <v>22</v>
      </c>
      <c r="M48" s="8">
        <v>7522822</v>
      </c>
      <c r="N48" s="12"/>
    </row>
    <row r="49" spans="1:14" s="7" customFormat="1">
      <c r="B49" s="8">
        <v>2020</v>
      </c>
      <c r="C49" s="12" t="s">
        <v>78</v>
      </c>
      <c r="D49" s="8" t="s">
        <v>79</v>
      </c>
      <c r="E49" s="8" t="s">
        <v>79</v>
      </c>
      <c r="F49" s="8" t="s">
        <v>68</v>
      </c>
      <c r="G49" s="8" t="s">
        <v>21</v>
      </c>
      <c r="H49" s="16">
        <v>15.89</v>
      </c>
      <c r="I49" s="14" t="s">
        <v>707</v>
      </c>
      <c r="J49" s="33">
        <v>111</v>
      </c>
      <c r="K49" s="14">
        <v>6</v>
      </c>
      <c r="L49" s="8" t="s">
        <v>22</v>
      </c>
      <c r="M49" s="8">
        <v>7521920</v>
      </c>
      <c r="N49" s="12"/>
    </row>
    <row r="50" spans="1:14" s="7" customFormat="1">
      <c r="B50" s="8">
        <v>2015</v>
      </c>
      <c r="C50" s="12" t="s">
        <v>81</v>
      </c>
      <c r="D50" s="8" t="s">
        <v>82</v>
      </c>
      <c r="E50" s="8" t="s">
        <v>82</v>
      </c>
      <c r="F50" s="8" t="s">
        <v>80</v>
      </c>
      <c r="G50" s="8" t="s">
        <v>21</v>
      </c>
      <c r="H50" s="16">
        <v>230.57</v>
      </c>
      <c r="I50" s="14" t="s">
        <v>707</v>
      </c>
      <c r="J50" s="33">
        <v>27</v>
      </c>
      <c r="K50" s="14">
        <v>6</v>
      </c>
      <c r="L50" s="8" t="s">
        <v>22</v>
      </c>
      <c r="M50" s="8">
        <v>44495</v>
      </c>
      <c r="N50" s="12"/>
    </row>
    <row r="51" spans="1:14" s="7" customFormat="1">
      <c r="B51" s="8">
        <v>2019</v>
      </c>
      <c r="C51" s="12" t="s">
        <v>83</v>
      </c>
      <c r="D51" s="8" t="s">
        <v>82</v>
      </c>
      <c r="E51" s="8" t="s">
        <v>82</v>
      </c>
      <c r="F51" s="8" t="s">
        <v>80</v>
      </c>
      <c r="G51" s="8" t="s">
        <v>21</v>
      </c>
      <c r="H51" s="16">
        <v>230.57999999999998</v>
      </c>
      <c r="I51" s="14" t="s">
        <v>707</v>
      </c>
      <c r="J51" s="33">
        <v>29</v>
      </c>
      <c r="K51" s="14">
        <v>6</v>
      </c>
      <c r="L51" s="8" t="s">
        <v>22</v>
      </c>
      <c r="M51" s="8">
        <v>44411</v>
      </c>
      <c r="N51" s="12"/>
    </row>
    <row r="52" spans="1:14" s="7" customFormat="1">
      <c r="B52" s="8" t="s">
        <v>91</v>
      </c>
      <c r="C52" s="12" t="s">
        <v>92</v>
      </c>
      <c r="D52" s="8" t="s">
        <v>87</v>
      </c>
      <c r="E52" s="8" t="s">
        <v>87</v>
      </c>
      <c r="F52" s="8" t="s">
        <v>88</v>
      </c>
      <c r="G52" s="8" t="s">
        <v>15</v>
      </c>
      <c r="H52" s="16">
        <v>23.45</v>
      </c>
      <c r="I52" s="14" t="s">
        <v>707</v>
      </c>
      <c r="J52" s="33">
        <v>24</v>
      </c>
      <c r="K52" s="14">
        <v>6</v>
      </c>
      <c r="L52" s="8" t="s">
        <v>22</v>
      </c>
      <c r="M52" s="8">
        <v>46262</v>
      </c>
      <c r="N52" s="12" t="s">
        <v>90</v>
      </c>
    </row>
    <row r="53" spans="1:14" s="7" customFormat="1">
      <c r="B53" s="8">
        <v>2020</v>
      </c>
      <c r="C53" s="12" t="s">
        <v>89</v>
      </c>
      <c r="D53" s="8" t="s">
        <v>87</v>
      </c>
      <c r="E53" s="8" t="s">
        <v>87</v>
      </c>
      <c r="F53" s="8" t="s">
        <v>88</v>
      </c>
      <c r="G53" s="8" t="s">
        <v>15</v>
      </c>
      <c r="H53" s="16">
        <v>20.99</v>
      </c>
      <c r="I53" s="14" t="s">
        <v>707</v>
      </c>
      <c r="J53" s="33">
        <v>36</v>
      </c>
      <c r="K53" s="14">
        <v>6</v>
      </c>
      <c r="L53" s="8" t="s">
        <v>22</v>
      </c>
      <c r="M53" s="8">
        <v>45688</v>
      </c>
      <c r="N53" s="12" t="s">
        <v>90</v>
      </c>
    </row>
    <row r="54" spans="1:14" s="7" customFormat="1">
      <c r="A54" s="19"/>
      <c r="B54" s="8">
        <v>2022</v>
      </c>
      <c r="C54" s="12" t="s">
        <v>634</v>
      </c>
      <c r="D54" s="8" t="s">
        <v>87</v>
      </c>
      <c r="E54" s="8" t="s">
        <v>87</v>
      </c>
      <c r="F54" s="8" t="s">
        <v>88</v>
      </c>
      <c r="G54" s="8" t="s">
        <v>15</v>
      </c>
      <c r="H54" s="16">
        <v>43.65</v>
      </c>
      <c r="I54" s="14" t="s">
        <v>707</v>
      </c>
      <c r="J54" s="33">
        <v>17</v>
      </c>
      <c r="K54" s="14">
        <v>6</v>
      </c>
      <c r="L54" s="8" t="s">
        <v>22</v>
      </c>
      <c r="M54" s="8">
        <v>45684</v>
      </c>
      <c r="N54" s="12" t="s">
        <v>90</v>
      </c>
    </row>
    <row r="55" spans="1:14" s="7" customFormat="1">
      <c r="B55" s="8" t="s">
        <v>168</v>
      </c>
      <c r="C55" s="12" t="s">
        <v>169</v>
      </c>
      <c r="D55" s="8" t="s">
        <v>87</v>
      </c>
      <c r="E55" s="8" t="s">
        <v>87</v>
      </c>
      <c r="F55" s="8" t="s">
        <v>88</v>
      </c>
      <c r="G55" s="8" t="s">
        <v>21</v>
      </c>
      <c r="H55" s="16">
        <v>28</v>
      </c>
      <c r="I55" s="14" t="s">
        <v>707</v>
      </c>
      <c r="J55" s="33">
        <v>14</v>
      </c>
      <c r="K55" s="14">
        <v>6</v>
      </c>
      <c r="L55" s="8" t="s">
        <v>22</v>
      </c>
      <c r="M55" s="8">
        <v>46405</v>
      </c>
      <c r="N55" s="12" t="s">
        <v>90</v>
      </c>
    </row>
    <row r="56" spans="1:14" s="7" customFormat="1">
      <c r="B56" s="8">
        <v>2020</v>
      </c>
      <c r="C56" s="12" t="s">
        <v>610</v>
      </c>
      <c r="D56" s="8" t="s">
        <v>87</v>
      </c>
      <c r="E56" s="8" t="s">
        <v>87</v>
      </c>
      <c r="F56" s="8" t="s">
        <v>88</v>
      </c>
      <c r="G56" s="8" t="s">
        <v>15</v>
      </c>
      <c r="H56" s="16">
        <v>40.58</v>
      </c>
      <c r="I56" s="14" t="s">
        <v>707</v>
      </c>
      <c r="J56" s="33">
        <v>26</v>
      </c>
      <c r="K56" s="14">
        <v>6</v>
      </c>
      <c r="L56" s="8" t="s">
        <v>22</v>
      </c>
      <c r="M56" s="8">
        <v>44206</v>
      </c>
      <c r="N56" s="12" t="s">
        <v>90</v>
      </c>
    </row>
    <row r="57" spans="1:14" s="7" customFormat="1">
      <c r="B57" s="8">
        <v>2022</v>
      </c>
      <c r="C57" s="12" t="s">
        <v>86</v>
      </c>
      <c r="D57" s="8" t="s">
        <v>87</v>
      </c>
      <c r="E57" s="8" t="s">
        <v>87</v>
      </c>
      <c r="F57" s="8" t="s">
        <v>88</v>
      </c>
      <c r="G57" s="8" t="s">
        <v>15</v>
      </c>
      <c r="H57" s="16">
        <v>15</v>
      </c>
      <c r="I57" s="14" t="s">
        <v>707</v>
      </c>
      <c r="J57" s="33">
        <v>96</v>
      </c>
      <c r="K57" s="14">
        <v>6</v>
      </c>
      <c r="L57" s="8" t="s">
        <v>22</v>
      </c>
      <c r="M57" s="8">
        <v>44403</v>
      </c>
      <c r="N57" s="12" t="s">
        <v>90</v>
      </c>
    </row>
    <row r="58" spans="1:14" s="7" customFormat="1">
      <c r="B58" s="8">
        <v>2015</v>
      </c>
      <c r="C58" s="12" t="s">
        <v>98</v>
      </c>
      <c r="D58" s="8" t="s">
        <v>87</v>
      </c>
      <c r="E58" s="8" t="s">
        <v>87</v>
      </c>
      <c r="F58" s="8" t="s">
        <v>88</v>
      </c>
      <c r="G58" s="8" t="s">
        <v>15</v>
      </c>
      <c r="H58" s="16">
        <v>27.57</v>
      </c>
      <c r="I58" s="14" t="s">
        <v>707</v>
      </c>
      <c r="J58" s="33">
        <v>33</v>
      </c>
      <c r="K58" s="14">
        <v>6</v>
      </c>
      <c r="L58" s="8" t="s">
        <v>22</v>
      </c>
      <c r="M58" s="8">
        <v>43299</v>
      </c>
      <c r="N58" s="12" t="s">
        <v>90</v>
      </c>
    </row>
    <row r="59" spans="1:14" s="7" customFormat="1">
      <c r="B59" s="8">
        <v>2019</v>
      </c>
      <c r="C59" s="12" t="s">
        <v>99</v>
      </c>
      <c r="D59" s="8" t="s">
        <v>87</v>
      </c>
      <c r="E59" s="8" t="s">
        <v>87</v>
      </c>
      <c r="F59" s="8" t="s">
        <v>88</v>
      </c>
      <c r="G59" s="8" t="s">
        <v>15</v>
      </c>
      <c r="H59" s="16">
        <v>27.57</v>
      </c>
      <c r="I59" s="14" t="s">
        <v>707</v>
      </c>
      <c r="J59" s="33">
        <v>29</v>
      </c>
      <c r="K59" s="14">
        <v>6</v>
      </c>
      <c r="L59" s="8" t="s">
        <v>22</v>
      </c>
      <c r="M59" s="8">
        <v>43288</v>
      </c>
      <c r="N59" s="12" t="s">
        <v>90</v>
      </c>
    </row>
    <row r="60" spans="1:14" s="7" customFormat="1">
      <c r="A60" s="27"/>
      <c r="B60" s="8">
        <v>2016</v>
      </c>
      <c r="C60" s="12" t="s">
        <v>171</v>
      </c>
      <c r="D60" s="8" t="s">
        <v>170</v>
      </c>
      <c r="E60" s="8" t="s">
        <v>87</v>
      </c>
      <c r="F60" s="8" t="s">
        <v>88</v>
      </c>
      <c r="G60" s="8" t="s">
        <v>21</v>
      </c>
      <c r="H60" s="16">
        <v>15</v>
      </c>
      <c r="I60" s="14" t="s">
        <v>707</v>
      </c>
      <c r="J60" s="33">
        <v>17</v>
      </c>
      <c r="K60" s="14">
        <v>6</v>
      </c>
      <c r="L60" s="8" t="s">
        <v>22</v>
      </c>
      <c r="M60" s="8">
        <v>45032</v>
      </c>
      <c r="N60" s="12" t="s">
        <v>90</v>
      </c>
    </row>
    <row r="61" spans="1:14" s="7" customFormat="1">
      <c r="B61" s="8">
        <v>2016</v>
      </c>
      <c r="C61" s="12" t="s">
        <v>171</v>
      </c>
      <c r="D61" s="8" t="s">
        <v>170</v>
      </c>
      <c r="E61" s="8" t="s">
        <v>87</v>
      </c>
      <c r="F61" s="28" t="s">
        <v>88</v>
      </c>
      <c r="G61" s="8" t="s">
        <v>21</v>
      </c>
      <c r="H61" s="16">
        <v>33</v>
      </c>
      <c r="I61" s="14" t="s">
        <v>707</v>
      </c>
      <c r="J61" s="33">
        <v>33</v>
      </c>
      <c r="K61" s="14">
        <v>6</v>
      </c>
      <c r="L61" s="8" t="s">
        <v>702</v>
      </c>
      <c r="M61" s="8">
        <v>46281</v>
      </c>
      <c r="N61" s="12" t="s">
        <v>90</v>
      </c>
    </row>
    <row r="62" spans="1:14" s="7" customFormat="1">
      <c r="B62" s="8">
        <v>2010</v>
      </c>
      <c r="C62" s="12" t="s">
        <v>173</v>
      </c>
      <c r="D62" s="8" t="s">
        <v>170</v>
      </c>
      <c r="E62" s="8" t="s">
        <v>87</v>
      </c>
      <c r="F62" s="8" t="s">
        <v>88</v>
      </c>
      <c r="G62" s="8" t="s">
        <v>21</v>
      </c>
      <c r="H62" s="16">
        <v>21.57</v>
      </c>
      <c r="I62" s="14" t="s">
        <v>707</v>
      </c>
      <c r="J62" s="33">
        <v>20</v>
      </c>
      <c r="K62" s="14">
        <v>6</v>
      </c>
      <c r="L62" s="8" t="s">
        <v>22</v>
      </c>
      <c r="M62" s="8">
        <v>44401</v>
      </c>
      <c r="N62" s="12" t="s">
        <v>90</v>
      </c>
    </row>
    <row r="63" spans="1:14" s="7" customFormat="1">
      <c r="B63" s="8">
        <v>2012</v>
      </c>
      <c r="C63" s="12" t="s">
        <v>635</v>
      </c>
      <c r="D63" s="8" t="s">
        <v>170</v>
      </c>
      <c r="E63" s="8" t="s">
        <v>87</v>
      </c>
      <c r="F63" s="8" t="s">
        <v>88</v>
      </c>
      <c r="G63" s="8" t="s">
        <v>21</v>
      </c>
      <c r="H63" s="16">
        <v>42.56</v>
      </c>
      <c r="I63" s="14" t="s">
        <v>707</v>
      </c>
      <c r="J63" s="33">
        <v>8</v>
      </c>
      <c r="K63" s="14">
        <v>12</v>
      </c>
      <c r="L63" s="8" t="s">
        <v>96</v>
      </c>
      <c r="M63" s="8">
        <v>43159</v>
      </c>
      <c r="N63" s="12"/>
    </row>
    <row r="64" spans="1:14" s="7" customFormat="1">
      <c r="B64" s="8">
        <v>2008</v>
      </c>
      <c r="C64" s="12" t="s">
        <v>175</v>
      </c>
      <c r="D64" s="8" t="s">
        <v>170</v>
      </c>
      <c r="E64" s="8" t="s">
        <v>87</v>
      </c>
      <c r="F64" s="8" t="s">
        <v>88</v>
      </c>
      <c r="G64" s="8" t="s">
        <v>21</v>
      </c>
      <c r="H64" s="16">
        <v>48</v>
      </c>
      <c r="I64" s="14" t="s">
        <v>707</v>
      </c>
      <c r="J64" s="33">
        <v>34</v>
      </c>
      <c r="K64" s="14">
        <v>6</v>
      </c>
      <c r="L64" s="8" t="s">
        <v>128</v>
      </c>
      <c r="M64" s="8">
        <v>43312</v>
      </c>
      <c r="N64" s="12" t="s">
        <v>90</v>
      </c>
    </row>
    <row r="65" spans="1:14" s="7" customFormat="1">
      <c r="A65" s="21"/>
      <c r="B65" s="8">
        <v>2014</v>
      </c>
      <c r="C65" s="12" t="s">
        <v>172</v>
      </c>
      <c r="D65" s="8" t="s">
        <v>170</v>
      </c>
      <c r="E65" s="8" t="s">
        <v>87</v>
      </c>
      <c r="F65" s="8" t="s">
        <v>88</v>
      </c>
      <c r="G65" s="8" t="s">
        <v>21</v>
      </c>
      <c r="H65" s="16">
        <v>20.56</v>
      </c>
      <c r="I65" s="14" t="s">
        <v>707</v>
      </c>
      <c r="J65" s="33">
        <v>16</v>
      </c>
      <c r="K65" s="14">
        <v>6</v>
      </c>
      <c r="L65" s="8" t="s">
        <v>22</v>
      </c>
      <c r="M65" s="8">
        <v>71469</v>
      </c>
      <c r="N65" s="12"/>
    </row>
    <row r="66" spans="1:14" s="7" customFormat="1">
      <c r="A66" s="21"/>
      <c r="B66" s="8" t="s">
        <v>168</v>
      </c>
      <c r="C66" s="12" t="s">
        <v>720</v>
      </c>
      <c r="D66" s="8" t="s">
        <v>725</v>
      </c>
      <c r="E66" s="8" t="s">
        <v>87</v>
      </c>
      <c r="F66" s="8" t="s">
        <v>88</v>
      </c>
      <c r="G66" s="8" t="s">
        <v>21</v>
      </c>
      <c r="H66" s="16">
        <v>13.59</v>
      </c>
      <c r="I66" s="14" t="s">
        <v>707</v>
      </c>
      <c r="J66" s="33">
        <v>33</v>
      </c>
      <c r="K66" s="14">
        <v>6</v>
      </c>
      <c r="L66" s="8" t="s">
        <v>96</v>
      </c>
      <c r="M66" s="8">
        <v>42415</v>
      </c>
      <c r="N66" s="12"/>
    </row>
    <row r="67" spans="1:14" s="7" customFormat="1">
      <c r="B67" s="8">
        <v>2012</v>
      </c>
      <c r="C67" s="12" t="s">
        <v>719</v>
      </c>
      <c r="D67" s="8" t="s">
        <v>725</v>
      </c>
      <c r="E67" s="8" t="s">
        <v>87</v>
      </c>
      <c r="F67" s="8" t="s">
        <v>88</v>
      </c>
      <c r="G67" s="8" t="s">
        <v>21</v>
      </c>
      <c r="H67" s="16">
        <v>24.1</v>
      </c>
      <c r="I67" s="14" t="s">
        <v>707</v>
      </c>
      <c r="J67" s="33">
        <v>109</v>
      </c>
      <c r="K67" s="14">
        <v>6</v>
      </c>
      <c r="L67" s="8" t="s">
        <v>164</v>
      </c>
      <c r="M67" s="8">
        <v>75379</v>
      </c>
      <c r="N67" s="12"/>
    </row>
    <row r="68" spans="1:14" s="7" customFormat="1">
      <c r="B68" s="8">
        <v>2012</v>
      </c>
      <c r="C68" s="12" t="s">
        <v>176</v>
      </c>
      <c r="D68" s="8" t="s">
        <v>177</v>
      </c>
      <c r="E68" s="8" t="s">
        <v>87</v>
      </c>
      <c r="F68" s="8" t="s">
        <v>88</v>
      </c>
      <c r="G68" s="8" t="s">
        <v>21</v>
      </c>
      <c r="H68" s="16">
        <v>27</v>
      </c>
      <c r="I68" s="14" t="s">
        <v>707</v>
      </c>
      <c r="J68" s="33">
        <v>21</v>
      </c>
      <c r="K68" s="14">
        <v>6</v>
      </c>
      <c r="L68" s="8" t="s">
        <v>22</v>
      </c>
      <c r="M68" s="8">
        <v>44983</v>
      </c>
      <c r="N68" s="12" t="s">
        <v>90</v>
      </c>
    </row>
    <row r="69" spans="1:14" s="7" customFormat="1">
      <c r="B69" s="8" t="s">
        <v>181</v>
      </c>
      <c r="C69" s="12" t="s">
        <v>636</v>
      </c>
      <c r="D69" s="8" t="s">
        <v>177</v>
      </c>
      <c r="E69" s="8" t="s">
        <v>87</v>
      </c>
      <c r="F69" s="8" t="s">
        <v>88</v>
      </c>
      <c r="G69" s="8" t="s">
        <v>21</v>
      </c>
      <c r="H69" s="16">
        <v>111.05000000000001</v>
      </c>
      <c r="I69" s="14" t="s">
        <v>707</v>
      </c>
      <c r="J69" s="33">
        <v>6</v>
      </c>
      <c r="K69" s="14">
        <v>6</v>
      </c>
      <c r="L69" s="8" t="s">
        <v>128</v>
      </c>
      <c r="M69" s="8">
        <v>43262</v>
      </c>
      <c r="N69" s="12" t="s">
        <v>90</v>
      </c>
    </row>
    <row r="70" spans="1:14" s="7" customFormat="1">
      <c r="B70" s="8">
        <v>2012</v>
      </c>
      <c r="C70" s="12" t="s">
        <v>180</v>
      </c>
      <c r="D70" s="8" t="s">
        <v>177</v>
      </c>
      <c r="E70" s="8" t="s">
        <v>87</v>
      </c>
      <c r="F70" s="8" t="s">
        <v>88</v>
      </c>
      <c r="G70" s="8" t="s">
        <v>21</v>
      </c>
      <c r="H70" s="16">
        <v>55</v>
      </c>
      <c r="I70" s="14" t="s">
        <v>707</v>
      </c>
      <c r="J70" s="33">
        <v>7</v>
      </c>
      <c r="K70" s="14">
        <v>6</v>
      </c>
      <c r="L70" s="8" t="s">
        <v>22</v>
      </c>
      <c r="M70" s="8">
        <v>45020</v>
      </c>
      <c r="N70" s="12" t="s">
        <v>90</v>
      </c>
    </row>
    <row r="71" spans="1:14" s="7" customFormat="1">
      <c r="B71" s="8">
        <v>2018</v>
      </c>
      <c r="C71" s="12" t="s">
        <v>178</v>
      </c>
      <c r="D71" s="8" t="s">
        <v>177</v>
      </c>
      <c r="E71" s="8" t="s">
        <v>87</v>
      </c>
      <c r="F71" s="8" t="s">
        <v>88</v>
      </c>
      <c r="G71" s="8" t="s">
        <v>21</v>
      </c>
      <c r="H71" s="16">
        <v>33.235900000000001</v>
      </c>
      <c r="I71" s="14" t="s">
        <v>707</v>
      </c>
      <c r="J71" s="33">
        <v>803</v>
      </c>
      <c r="K71" s="14">
        <v>24</v>
      </c>
      <c r="L71" s="8" t="s">
        <v>179</v>
      </c>
      <c r="M71" s="8">
        <v>44057</v>
      </c>
      <c r="N71" s="12" t="s">
        <v>90</v>
      </c>
    </row>
    <row r="72" spans="1:14" s="7" customFormat="1">
      <c r="B72" s="12">
        <v>2014</v>
      </c>
      <c r="C72" s="12" t="s">
        <v>637</v>
      </c>
      <c r="D72" s="12" t="s">
        <v>177</v>
      </c>
      <c r="E72" s="8" t="s">
        <v>87</v>
      </c>
      <c r="F72" s="8" t="s">
        <v>88</v>
      </c>
      <c r="G72" s="8" t="s">
        <v>21</v>
      </c>
      <c r="H72" s="16">
        <v>50.001899999999999</v>
      </c>
      <c r="I72" s="14" t="s">
        <v>707</v>
      </c>
      <c r="J72" s="33">
        <v>63</v>
      </c>
      <c r="K72" s="14">
        <v>12</v>
      </c>
      <c r="L72" s="12" t="s">
        <v>96</v>
      </c>
      <c r="M72" s="18">
        <v>29270</v>
      </c>
      <c r="N72" s="12"/>
    </row>
    <row r="73" spans="1:14" s="7" customFormat="1">
      <c r="B73" s="8">
        <v>2005</v>
      </c>
      <c r="C73" s="12" t="s">
        <v>184</v>
      </c>
      <c r="D73" s="8" t="s">
        <v>183</v>
      </c>
      <c r="E73" s="8" t="s">
        <v>87</v>
      </c>
      <c r="F73" s="8" t="s">
        <v>88</v>
      </c>
      <c r="G73" s="8" t="s">
        <v>21</v>
      </c>
      <c r="H73" s="16">
        <v>35</v>
      </c>
      <c r="I73" s="14" t="s">
        <v>707</v>
      </c>
      <c r="J73" s="33">
        <v>14</v>
      </c>
      <c r="K73" s="14">
        <v>12</v>
      </c>
      <c r="L73" s="8" t="s">
        <v>96</v>
      </c>
      <c r="M73" s="8">
        <v>74904</v>
      </c>
      <c r="N73" s="12" t="s">
        <v>90</v>
      </c>
    </row>
    <row r="74" spans="1:14" s="7" customFormat="1">
      <c r="A74" s="21"/>
      <c r="B74" s="8">
        <v>2006</v>
      </c>
      <c r="C74" s="12" t="s">
        <v>182</v>
      </c>
      <c r="D74" s="8" t="s">
        <v>183</v>
      </c>
      <c r="E74" s="8" t="s">
        <v>87</v>
      </c>
      <c r="F74" s="8" t="s">
        <v>88</v>
      </c>
      <c r="G74" s="8" t="s">
        <v>21</v>
      </c>
      <c r="H74" s="16">
        <v>29.57</v>
      </c>
      <c r="I74" s="14" t="s">
        <v>707</v>
      </c>
      <c r="J74" s="33">
        <v>43</v>
      </c>
      <c r="K74" s="14">
        <v>12</v>
      </c>
      <c r="L74" s="8" t="s">
        <v>96</v>
      </c>
      <c r="M74" s="8">
        <v>41620</v>
      </c>
      <c r="N74" s="12" t="s">
        <v>90</v>
      </c>
    </row>
    <row r="75" spans="1:14" s="7" customFormat="1">
      <c r="B75" s="8" t="s">
        <v>590</v>
      </c>
      <c r="C75" s="12" t="s">
        <v>712</v>
      </c>
      <c r="D75" s="8" t="s">
        <v>723</v>
      </c>
      <c r="E75" s="8" t="s">
        <v>87</v>
      </c>
      <c r="F75" s="8" t="s">
        <v>88</v>
      </c>
      <c r="G75" s="8" t="s">
        <v>21</v>
      </c>
      <c r="H75" s="16">
        <v>15.6</v>
      </c>
      <c r="I75" s="14" t="s">
        <v>707</v>
      </c>
      <c r="J75" s="33">
        <v>9</v>
      </c>
      <c r="K75" s="14">
        <v>6</v>
      </c>
      <c r="L75" s="8" t="s">
        <v>96</v>
      </c>
      <c r="M75" s="8">
        <v>73988</v>
      </c>
      <c r="N75" s="12" t="s">
        <v>90</v>
      </c>
    </row>
    <row r="76" spans="1:14" s="7" customFormat="1">
      <c r="B76" s="8">
        <v>2005</v>
      </c>
      <c r="C76" s="12" t="s">
        <v>638</v>
      </c>
      <c r="D76" s="8" t="s">
        <v>188</v>
      </c>
      <c r="E76" s="8" t="s">
        <v>87</v>
      </c>
      <c r="F76" s="8" t="s">
        <v>88</v>
      </c>
      <c r="G76" s="8" t="s">
        <v>21</v>
      </c>
      <c r="H76" s="16">
        <v>295.5</v>
      </c>
      <c r="I76" s="14" t="s">
        <v>707</v>
      </c>
      <c r="J76" s="33">
        <v>24</v>
      </c>
      <c r="K76" s="14">
        <v>6</v>
      </c>
      <c r="L76" s="8" t="s">
        <v>22</v>
      </c>
      <c r="M76" s="8">
        <v>43304</v>
      </c>
      <c r="N76" s="12" t="s">
        <v>90</v>
      </c>
    </row>
    <row r="77" spans="1:14" s="7" customFormat="1">
      <c r="B77" s="8">
        <v>2005</v>
      </c>
      <c r="C77" s="12" t="s">
        <v>639</v>
      </c>
      <c r="D77" s="8" t="s">
        <v>188</v>
      </c>
      <c r="E77" s="8" t="s">
        <v>87</v>
      </c>
      <c r="F77" s="8" t="s">
        <v>88</v>
      </c>
      <c r="G77" s="8" t="s">
        <v>21</v>
      </c>
      <c r="H77" s="16">
        <v>590.99</v>
      </c>
      <c r="I77" s="14" t="s">
        <v>707</v>
      </c>
      <c r="J77" s="33">
        <v>6</v>
      </c>
      <c r="K77" s="14">
        <v>3</v>
      </c>
      <c r="L77" s="8" t="s">
        <v>164</v>
      </c>
      <c r="M77" s="8">
        <v>43269</v>
      </c>
      <c r="N77" s="12" t="s">
        <v>90</v>
      </c>
    </row>
    <row r="78" spans="1:14" s="7" customFormat="1">
      <c r="B78" s="8">
        <v>2010</v>
      </c>
      <c r="C78" s="12" t="s">
        <v>208</v>
      </c>
      <c r="D78" s="8" t="s">
        <v>188</v>
      </c>
      <c r="E78" s="8" t="s">
        <v>87</v>
      </c>
      <c r="F78" s="8" t="s">
        <v>88</v>
      </c>
      <c r="G78" s="8" t="s">
        <v>21</v>
      </c>
      <c r="H78" s="16">
        <v>287</v>
      </c>
      <c r="I78" s="14" t="s">
        <v>707</v>
      </c>
      <c r="J78" s="33">
        <v>12</v>
      </c>
      <c r="K78" s="14">
        <v>6</v>
      </c>
      <c r="L78" s="8" t="s">
        <v>22</v>
      </c>
      <c r="M78" s="8">
        <v>45657</v>
      </c>
      <c r="N78" s="12" t="s">
        <v>90</v>
      </c>
    </row>
    <row r="79" spans="1:14" s="7" customFormat="1">
      <c r="B79" s="8">
        <v>2010</v>
      </c>
      <c r="C79" s="12" t="s">
        <v>212</v>
      </c>
      <c r="D79" s="8" t="s">
        <v>188</v>
      </c>
      <c r="E79" s="8" t="s">
        <v>87</v>
      </c>
      <c r="F79" s="8" t="s">
        <v>88</v>
      </c>
      <c r="G79" s="8" t="s">
        <v>21</v>
      </c>
      <c r="H79" s="16">
        <v>605</v>
      </c>
      <c r="I79" s="14" t="s">
        <v>707</v>
      </c>
      <c r="J79" s="33">
        <v>6</v>
      </c>
      <c r="K79" s="14">
        <v>3</v>
      </c>
      <c r="L79" s="8" t="s">
        <v>164</v>
      </c>
      <c r="M79" s="8">
        <v>45665</v>
      </c>
      <c r="N79" s="12" t="s">
        <v>90</v>
      </c>
    </row>
    <row r="80" spans="1:14" s="7" customFormat="1">
      <c r="B80" s="8">
        <v>2016</v>
      </c>
      <c r="C80" s="12" t="s">
        <v>207</v>
      </c>
      <c r="D80" s="8" t="s">
        <v>188</v>
      </c>
      <c r="E80" s="8" t="s">
        <v>87</v>
      </c>
      <c r="F80" s="8" t="s">
        <v>88</v>
      </c>
      <c r="G80" s="8" t="s">
        <v>21</v>
      </c>
      <c r="H80" s="16">
        <v>275.5</v>
      </c>
      <c r="I80" s="14" t="s">
        <v>707</v>
      </c>
      <c r="J80" s="33">
        <v>13</v>
      </c>
      <c r="K80" s="14">
        <v>6</v>
      </c>
      <c r="L80" s="8" t="s">
        <v>22</v>
      </c>
      <c r="M80" s="8">
        <v>44348</v>
      </c>
      <c r="N80" s="12" t="s">
        <v>90</v>
      </c>
    </row>
    <row r="81" spans="1:14" s="7" customFormat="1">
      <c r="B81" s="8">
        <v>2017</v>
      </c>
      <c r="C81" s="12" t="s">
        <v>192</v>
      </c>
      <c r="D81" s="8" t="s">
        <v>188</v>
      </c>
      <c r="E81" s="8" t="s">
        <v>87</v>
      </c>
      <c r="F81" s="8" t="s">
        <v>88</v>
      </c>
      <c r="G81" s="8" t="s">
        <v>21</v>
      </c>
      <c r="H81" s="16">
        <v>39.92</v>
      </c>
      <c r="I81" s="14" t="s">
        <v>707</v>
      </c>
      <c r="J81" s="33">
        <v>89</v>
      </c>
      <c r="K81" s="14">
        <v>6</v>
      </c>
      <c r="L81" s="8" t="s">
        <v>22</v>
      </c>
      <c r="M81" s="8">
        <v>41425</v>
      </c>
      <c r="N81" s="12"/>
    </row>
    <row r="82" spans="1:14" s="7" customFormat="1">
      <c r="B82" s="8">
        <v>2007</v>
      </c>
      <c r="C82" s="12" t="s">
        <v>196</v>
      </c>
      <c r="D82" s="8" t="s">
        <v>188</v>
      </c>
      <c r="E82" s="8" t="s">
        <v>87</v>
      </c>
      <c r="F82" s="8" t="s">
        <v>88</v>
      </c>
      <c r="G82" s="8" t="s">
        <v>21</v>
      </c>
      <c r="H82" s="16">
        <v>72.209999999999994</v>
      </c>
      <c r="I82" s="14" t="s">
        <v>707</v>
      </c>
      <c r="J82" s="33">
        <v>8</v>
      </c>
      <c r="K82" s="14">
        <v>6</v>
      </c>
      <c r="L82" s="8" t="s">
        <v>22</v>
      </c>
      <c r="M82" s="8">
        <v>44940</v>
      </c>
      <c r="N82" s="12" t="s">
        <v>90</v>
      </c>
    </row>
    <row r="83" spans="1:14" s="7" customFormat="1">
      <c r="B83" s="8">
        <v>2007</v>
      </c>
      <c r="C83" s="12" t="s">
        <v>197</v>
      </c>
      <c r="D83" s="8" t="s">
        <v>188</v>
      </c>
      <c r="E83" s="8" t="s">
        <v>87</v>
      </c>
      <c r="F83" s="8" t="s">
        <v>88</v>
      </c>
      <c r="G83" s="8" t="s">
        <v>21</v>
      </c>
      <c r="H83" s="16">
        <v>73.08</v>
      </c>
      <c r="I83" s="14" t="s">
        <v>707</v>
      </c>
      <c r="J83" s="33">
        <v>13</v>
      </c>
      <c r="K83" s="14">
        <v>6</v>
      </c>
      <c r="L83" s="8" t="s">
        <v>22</v>
      </c>
      <c r="M83" s="8">
        <v>41926</v>
      </c>
      <c r="N83" s="12" t="s">
        <v>90</v>
      </c>
    </row>
    <row r="84" spans="1:14" s="7" customFormat="1">
      <c r="B84" s="8">
        <v>2015</v>
      </c>
      <c r="C84" s="12" t="s">
        <v>641</v>
      </c>
      <c r="D84" s="8" t="s">
        <v>188</v>
      </c>
      <c r="E84" s="8" t="s">
        <v>87</v>
      </c>
      <c r="F84" s="8" t="s">
        <v>88</v>
      </c>
      <c r="G84" s="8" t="s">
        <v>21</v>
      </c>
      <c r="H84" s="16">
        <v>80</v>
      </c>
      <c r="I84" s="14" t="s">
        <v>707</v>
      </c>
      <c r="J84" s="33">
        <v>18</v>
      </c>
      <c r="K84" s="14">
        <v>6</v>
      </c>
      <c r="L84" s="8" t="s">
        <v>22</v>
      </c>
      <c r="M84" s="8">
        <v>44973</v>
      </c>
      <c r="N84" s="12" t="s">
        <v>90</v>
      </c>
    </row>
    <row r="85" spans="1:14" s="7" customFormat="1" ht="30">
      <c r="B85" s="8">
        <v>2015</v>
      </c>
      <c r="C85" s="12" t="s">
        <v>642</v>
      </c>
      <c r="D85" s="8" t="s">
        <v>188</v>
      </c>
      <c r="E85" s="8" t="s">
        <v>87</v>
      </c>
      <c r="F85" s="8" t="s">
        <v>88</v>
      </c>
      <c r="G85" s="8" t="s">
        <v>21</v>
      </c>
      <c r="H85" s="16">
        <v>214</v>
      </c>
      <c r="I85" s="14" t="s">
        <v>707</v>
      </c>
      <c r="J85" s="33">
        <v>3</v>
      </c>
      <c r="K85" s="14">
        <v>3</v>
      </c>
      <c r="L85" s="8" t="s">
        <v>164</v>
      </c>
      <c r="M85" s="8">
        <v>45669</v>
      </c>
      <c r="N85" s="12" t="s">
        <v>687</v>
      </c>
    </row>
    <row r="86" spans="1:14" s="7" customFormat="1">
      <c r="A86" s="19"/>
      <c r="B86" s="8">
        <v>2014</v>
      </c>
      <c r="C86" s="12" t="s">
        <v>194</v>
      </c>
      <c r="D86" s="8" t="s">
        <v>188</v>
      </c>
      <c r="E86" s="8" t="s">
        <v>87</v>
      </c>
      <c r="F86" s="8" t="s">
        <v>88</v>
      </c>
      <c r="G86" s="8" t="s">
        <v>21</v>
      </c>
      <c r="H86" s="16">
        <v>50.54</v>
      </c>
      <c r="I86" s="14" t="s">
        <v>707</v>
      </c>
      <c r="J86" s="33">
        <v>6</v>
      </c>
      <c r="K86" s="14">
        <v>6</v>
      </c>
      <c r="L86" s="8" t="s">
        <v>22</v>
      </c>
      <c r="M86" s="8">
        <v>44917</v>
      </c>
      <c r="N86" s="12" t="s">
        <v>90</v>
      </c>
    </row>
    <row r="87" spans="1:14" s="7" customFormat="1">
      <c r="B87" s="8">
        <v>2016</v>
      </c>
      <c r="C87" s="12" t="s">
        <v>195</v>
      </c>
      <c r="D87" s="8" t="s">
        <v>188</v>
      </c>
      <c r="E87" s="8" t="s">
        <v>87</v>
      </c>
      <c r="F87" s="8" t="s">
        <v>88</v>
      </c>
      <c r="G87" s="8" t="s">
        <v>21</v>
      </c>
      <c r="H87" s="16">
        <v>55</v>
      </c>
      <c r="I87" s="14" t="s">
        <v>707</v>
      </c>
      <c r="J87" s="33">
        <v>14</v>
      </c>
      <c r="K87" s="14">
        <v>6</v>
      </c>
      <c r="L87" s="8" t="s">
        <v>22</v>
      </c>
      <c r="M87" s="8">
        <v>45449</v>
      </c>
      <c r="N87" s="12" t="s">
        <v>90</v>
      </c>
    </row>
    <row r="88" spans="1:14" s="7" customFormat="1">
      <c r="B88" s="8">
        <v>2001</v>
      </c>
      <c r="C88" s="12" t="s">
        <v>644</v>
      </c>
      <c r="D88" s="8" t="s">
        <v>188</v>
      </c>
      <c r="E88" s="8" t="s">
        <v>87</v>
      </c>
      <c r="F88" s="8" t="s">
        <v>88</v>
      </c>
      <c r="G88" s="8" t="s">
        <v>21</v>
      </c>
      <c r="H88" s="16">
        <v>135.98999999999998</v>
      </c>
      <c r="I88" s="14" t="s">
        <v>706</v>
      </c>
      <c r="J88" s="33">
        <v>6</v>
      </c>
      <c r="K88" s="14">
        <v>1</v>
      </c>
      <c r="L88" s="8" t="s">
        <v>16</v>
      </c>
      <c r="M88" s="8">
        <v>44402</v>
      </c>
      <c r="N88" s="12" t="s">
        <v>90</v>
      </c>
    </row>
    <row r="89" spans="1:14" s="7" customFormat="1">
      <c r="B89" s="8">
        <v>2006</v>
      </c>
      <c r="C89" s="12" t="s">
        <v>640</v>
      </c>
      <c r="D89" s="8" t="s">
        <v>188</v>
      </c>
      <c r="E89" s="8" t="s">
        <v>87</v>
      </c>
      <c r="F89" s="8" t="s">
        <v>88</v>
      </c>
      <c r="G89" s="8" t="s">
        <v>21</v>
      </c>
      <c r="H89" s="16">
        <v>120</v>
      </c>
      <c r="I89" s="14" t="s">
        <v>707</v>
      </c>
      <c r="J89" s="33">
        <v>3</v>
      </c>
      <c r="K89" s="14">
        <v>1</v>
      </c>
      <c r="L89" s="8" t="s">
        <v>16</v>
      </c>
      <c r="M89" s="8">
        <v>44476</v>
      </c>
      <c r="N89" s="12" t="s">
        <v>90</v>
      </c>
    </row>
    <row r="90" spans="1:14" s="7" customFormat="1">
      <c r="B90" s="8">
        <v>2011</v>
      </c>
      <c r="C90" s="12" t="s">
        <v>643</v>
      </c>
      <c r="D90" s="8" t="s">
        <v>188</v>
      </c>
      <c r="E90" s="8" t="s">
        <v>87</v>
      </c>
      <c r="F90" s="8" t="s">
        <v>88</v>
      </c>
      <c r="G90" s="8" t="s">
        <v>21</v>
      </c>
      <c r="H90" s="16">
        <v>94.18</v>
      </c>
      <c r="I90" s="14" t="s">
        <v>707</v>
      </c>
      <c r="J90" s="33">
        <v>5</v>
      </c>
      <c r="K90" s="14">
        <v>6</v>
      </c>
      <c r="L90" s="8" t="s">
        <v>128</v>
      </c>
      <c r="M90" s="8">
        <v>41927</v>
      </c>
      <c r="N90" s="12" t="s">
        <v>90</v>
      </c>
    </row>
    <row r="91" spans="1:14" s="7" customFormat="1">
      <c r="B91" s="8" t="s">
        <v>204</v>
      </c>
      <c r="C91" s="12" t="s">
        <v>645</v>
      </c>
      <c r="D91" s="8" t="s">
        <v>188</v>
      </c>
      <c r="E91" s="8" t="s">
        <v>87</v>
      </c>
      <c r="F91" s="8" t="s">
        <v>88</v>
      </c>
      <c r="G91" s="8" t="s">
        <v>21</v>
      </c>
      <c r="H91" s="16">
        <v>155</v>
      </c>
      <c r="I91" s="14" t="s">
        <v>707</v>
      </c>
      <c r="J91" s="33">
        <v>9</v>
      </c>
      <c r="K91" s="14">
        <v>3</v>
      </c>
      <c r="L91" s="8" t="s">
        <v>164</v>
      </c>
      <c r="M91" s="8">
        <v>45522</v>
      </c>
      <c r="N91" s="12" t="s">
        <v>90</v>
      </c>
    </row>
    <row r="92" spans="1:14" s="7" customFormat="1">
      <c r="B92" s="8">
        <v>2008</v>
      </c>
      <c r="C92" s="12" t="s">
        <v>646</v>
      </c>
      <c r="D92" s="8" t="s">
        <v>188</v>
      </c>
      <c r="E92" s="8" t="s">
        <v>87</v>
      </c>
      <c r="F92" s="8" t="s">
        <v>88</v>
      </c>
      <c r="G92" s="8" t="s">
        <v>21</v>
      </c>
      <c r="H92" s="16">
        <v>68.540000000000006</v>
      </c>
      <c r="I92" s="14" t="s">
        <v>707</v>
      </c>
      <c r="J92" s="33">
        <v>5</v>
      </c>
      <c r="K92" s="14">
        <v>6</v>
      </c>
      <c r="L92" s="8" t="s">
        <v>22</v>
      </c>
      <c r="M92" s="8">
        <v>43314</v>
      </c>
      <c r="N92" s="12" t="s">
        <v>90</v>
      </c>
    </row>
    <row r="93" spans="1:14" s="7" customFormat="1">
      <c r="B93" s="8">
        <v>2002</v>
      </c>
      <c r="C93" s="12" t="s">
        <v>647</v>
      </c>
      <c r="D93" s="8" t="s">
        <v>188</v>
      </c>
      <c r="E93" s="8" t="s">
        <v>87</v>
      </c>
      <c r="F93" s="8" t="s">
        <v>88</v>
      </c>
      <c r="G93" s="8" t="s">
        <v>21</v>
      </c>
      <c r="H93" s="16">
        <v>565.5</v>
      </c>
      <c r="I93" s="14" t="s">
        <v>707</v>
      </c>
      <c r="J93" s="33">
        <v>13</v>
      </c>
      <c r="K93" s="14">
        <v>6</v>
      </c>
      <c r="L93" s="8" t="s">
        <v>22</v>
      </c>
      <c r="M93" s="8">
        <v>43249</v>
      </c>
      <c r="N93" s="12" t="s">
        <v>90</v>
      </c>
    </row>
    <row r="94" spans="1:14" s="7" customFormat="1">
      <c r="B94" s="8">
        <v>2002</v>
      </c>
      <c r="C94" s="12" t="s">
        <v>214</v>
      </c>
      <c r="D94" s="8" t="s">
        <v>188</v>
      </c>
      <c r="E94" s="8" t="s">
        <v>87</v>
      </c>
      <c r="F94" s="8" t="s">
        <v>88</v>
      </c>
      <c r="G94" s="8" t="s">
        <v>21</v>
      </c>
      <c r="H94" s="16">
        <v>1130.99</v>
      </c>
      <c r="I94" s="14" t="s">
        <v>707</v>
      </c>
      <c r="J94" s="33">
        <v>3</v>
      </c>
      <c r="K94" s="14">
        <v>3</v>
      </c>
      <c r="L94" s="8" t="s">
        <v>164</v>
      </c>
      <c r="M94" s="8">
        <v>45638</v>
      </c>
      <c r="N94" s="12" t="s">
        <v>90</v>
      </c>
    </row>
    <row r="95" spans="1:14" s="7" customFormat="1">
      <c r="B95" s="8">
        <v>2002</v>
      </c>
      <c r="C95" s="12" t="s">
        <v>214</v>
      </c>
      <c r="D95" s="8" t="s">
        <v>188</v>
      </c>
      <c r="E95" s="8" t="s">
        <v>87</v>
      </c>
      <c r="F95" s="8" t="s">
        <v>88</v>
      </c>
      <c r="G95" s="8" t="s">
        <v>21</v>
      </c>
      <c r="H95" s="16">
        <v>1130.99</v>
      </c>
      <c r="I95" s="14" t="s">
        <v>707</v>
      </c>
      <c r="J95" s="33">
        <v>4</v>
      </c>
      <c r="K95" s="14">
        <v>3</v>
      </c>
      <c r="L95" s="8" t="s">
        <v>164</v>
      </c>
      <c r="M95" s="8">
        <v>43280</v>
      </c>
      <c r="N95" s="12" t="s">
        <v>90</v>
      </c>
    </row>
    <row r="96" spans="1:14" s="7" customFormat="1">
      <c r="B96" s="8">
        <v>2004</v>
      </c>
      <c r="C96" s="12" t="s">
        <v>648</v>
      </c>
      <c r="D96" s="8" t="s">
        <v>188</v>
      </c>
      <c r="E96" s="8" t="s">
        <v>87</v>
      </c>
      <c r="F96" s="8" t="s">
        <v>88</v>
      </c>
      <c r="G96" s="8" t="s">
        <v>21</v>
      </c>
      <c r="H96" s="16">
        <v>565.5</v>
      </c>
      <c r="I96" s="14" t="s">
        <v>707</v>
      </c>
      <c r="J96" s="33">
        <v>22</v>
      </c>
      <c r="K96" s="14">
        <v>6</v>
      </c>
      <c r="L96" s="8" t="s">
        <v>22</v>
      </c>
      <c r="M96" s="8">
        <v>43267</v>
      </c>
      <c r="N96" s="12" t="s">
        <v>90</v>
      </c>
    </row>
    <row r="97" spans="1:14" s="7" customFormat="1">
      <c r="B97" s="8">
        <v>2004</v>
      </c>
      <c r="C97" s="12" t="s">
        <v>649</v>
      </c>
      <c r="D97" s="8" t="s">
        <v>188</v>
      </c>
      <c r="E97" s="8" t="s">
        <v>87</v>
      </c>
      <c r="F97" s="8" t="s">
        <v>88</v>
      </c>
      <c r="G97" s="8" t="s">
        <v>21</v>
      </c>
      <c r="H97" s="16">
        <v>1125.98</v>
      </c>
      <c r="I97" s="14" t="s">
        <v>707</v>
      </c>
      <c r="J97" s="33">
        <v>6</v>
      </c>
      <c r="K97" s="14">
        <v>3</v>
      </c>
      <c r="L97" s="8" t="s">
        <v>164</v>
      </c>
      <c r="M97" s="8">
        <v>43271</v>
      </c>
      <c r="N97" s="12" t="s">
        <v>90</v>
      </c>
    </row>
    <row r="98" spans="1:14" s="7" customFormat="1">
      <c r="B98" s="8">
        <v>2010</v>
      </c>
      <c r="C98" s="12" t="s">
        <v>532</v>
      </c>
      <c r="D98" s="8" t="s">
        <v>188</v>
      </c>
      <c r="E98" s="8" t="s">
        <v>87</v>
      </c>
      <c r="F98" s="8" t="s">
        <v>88</v>
      </c>
      <c r="G98" s="8" t="s">
        <v>21</v>
      </c>
      <c r="H98" s="16">
        <v>44.56</v>
      </c>
      <c r="I98" s="14" t="s">
        <v>707</v>
      </c>
      <c r="J98" s="33">
        <v>7</v>
      </c>
      <c r="K98" s="14">
        <v>12</v>
      </c>
      <c r="L98" s="8" t="s">
        <v>96</v>
      </c>
      <c r="M98" s="8">
        <v>76229</v>
      </c>
      <c r="N98" s="12"/>
    </row>
    <row r="99" spans="1:14" s="7" customFormat="1">
      <c r="B99" s="12">
        <v>1989</v>
      </c>
      <c r="C99" s="12" t="s">
        <v>514</v>
      </c>
      <c r="D99" s="8" t="s">
        <v>188</v>
      </c>
      <c r="E99" s="8" t="s">
        <v>87</v>
      </c>
      <c r="F99" s="8" t="s">
        <v>88</v>
      </c>
      <c r="G99" s="8" t="s">
        <v>21</v>
      </c>
      <c r="H99" s="16">
        <v>1080.2246666666667</v>
      </c>
      <c r="I99" s="14" t="s">
        <v>707</v>
      </c>
      <c r="J99" s="33">
        <v>6</v>
      </c>
      <c r="K99" s="14">
        <v>6</v>
      </c>
      <c r="L99" s="8" t="s">
        <v>22</v>
      </c>
      <c r="M99" s="18">
        <v>44904</v>
      </c>
      <c r="N99" s="12" t="s">
        <v>90</v>
      </c>
    </row>
    <row r="100" spans="1:14" s="7" customFormat="1">
      <c r="B100" s="8" t="s">
        <v>181</v>
      </c>
      <c r="C100" s="12" t="s">
        <v>209</v>
      </c>
      <c r="D100" s="8" t="s">
        <v>188</v>
      </c>
      <c r="E100" s="8" t="s">
        <v>87</v>
      </c>
      <c r="F100" s="8" t="s">
        <v>88</v>
      </c>
      <c r="G100" s="8" t="s">
        <v>21</v>
      </c>
      <c r="H100" s="16">
        <v>400.51189999999997</v>
      </c>
      <c r="I100" s="14" t="s">
        <v>707</v>
      </c>
      <c r="J100" s="33">
        <v>6</v>
      </c>
      <c r="K100" s="14">
        <v>6</v>
      </c>
      <c r="L100" s="8" t="s">
        <v>22</v>
      </c>
      <c r="M100" s="8">
        <v>45442</v>
      </c>
      <c r="N100" s="12" t="s">
        <v>90</v>
      </c>
    </row>
    <row r="101" spans="1:14" s="7" customFormat="1">
      <c r="B101" s="8">
        <v>2008</v>
      </c>
      <c r="C101" s="12" t="s">
        <v>650</v>
      </c>
      <c r="D101" s="8" t="s">
        <v>188</v>
      </c>
      <c r="E101" s="8" t="s">
        <v>87</v>
      </c>
      <c r="F101" s="8" t="s">
        <v>88</v>
      </c>
      <c r="G101" s="8" t="s">
        <v>21</v>
      </c>
      <c r="H101" s="16">
        <v>405</v>
      </c>
      <c r="I101" s="14" t="s">
        <v>707</v>
      </c>
      <c r="J101" s="33">
        <v>3</v>
      </c>
      <c r="K101" s="14">
        <v>6</v>
      </c>
      <c r="L101" s="8" t="s">
        <v>22</v>
      </c>
      <c r="M101" s="8">
        <v>42471</v>
      </c>
      <c r="N101" s="12" t="s">
        <v>90</v>
      </c>
    </row>
    <row r="102" spans="1:14" s="7" customFormat="1">
      <c r="B102" s="8">
        <v>2014</v>
      </c>
      <c r="C102" s="12" t="s">
        <v>651</v>
      </c>
      <c r="D102" s="8" t="s">
        <v>188</v>
      </c>
      <c r="E102" s="8" t="s">
        <v>87</v>
      </c>
      <c r="F102" s="8" t="s">
        <v>88</v>
      </c>
      <c r="G102" s="8" t="s">
        <v>21</v>
      </c>
      <c r="H102" s="16">
        <v>435</v>
      </c>
      <c r="I102" s="14" t="s">
        <v>707</v>
      </c>
      <c r="J102" s="33">
        <v>18</v>
      </c>
      <c r="K102" s="14">
        <v>6</v>
      </c>
      <c r="L102" s="8" t="s">
        <v>22</v>
      </c>
      <c r="M102" s="8">
        <v>44314</v>
      </c>
      <c r="N102" s="12" t="s">
        <v>90</v>
      </c>
    </row>
    <row r="103" spans="1:14" s="7" customFormat="1">
      <c r="B103" s="8">
        <v>2016</v>
      </c>
      <c r="C103" s="12" t="s">
        <v>191</v>
      </c>
      <c r="D103" s="8" t="s">
        <v>188</v>
      </c>
      <c r="E103" s="8" t="s">
        <v>87</v>
      </c>
      <c r="F103" s="8" t="s">
        <v>88</v>
      </c>
      <c r="G103" s="8" t="s">
        <v>21</v>
      </c>
      <c r="H103" s="16">
        <v>35</v>
      </c>
      <c r="I103" s="14" t="s">
        <v>707</v>
      </c>
      <c r="J103" s="33">
        <v>28</v>
      </c>
      <c r="K103" s="14">
        <v>6</v>
      </c>
      <c r="L103" s="8" t="s">
        <v>22</v>
      </c>
      <c r="M103" s="8">
        <v>76260</v>
      </c>
      <c r="N103" s="12" t="s">
        <v>90</v>
      </c>
    </row>
    <row r="104" spans="1:14" s="7" customFormat="1">
      <c r="B104" s="8">
        <v>2011</v>
      </c>
      <c r="C104" s="12" t="s">
        <v>652</v>
      </c>
      <c r="D104" s="8" t="s">
        <v>188</v>
      </c>
      <c r="E104" s="8" t="s">
        <v>87</v>
      </c>
      <c r="F104" s="8" t="s">
        <v>88</v>
      </c>
      <c r="G104" s="8" t="s">
        <v>21</v>
      </c>
      <c r="H104" s="16">
        <v>200</v>
      </c>
      <c r="I104" s="14" t="s">
        <v>707</v>
      </c>
      <c r="J104" s="33">
        <v>18</v>
      </c>
      <c r="K104" s="14">
        <v>6</v>
      </c>
      <c r="L104" s="8" t="s">
        <v>128</v>
      </c>
      <c r="M104" s="8">
        <v>43268</v>
      </c>
      <c r="N104" s="12" t="s">
        <v>90</v>
      </c>
    </row>
    <row r="105" spans="1:14" s="7" customFormat="1">
      <c r="B105" s="8">
        <v>2012</v>
      </c>
      <c r="C105" s="12" t="s">
        <v>653</v>
      </c>
      <c r="D105" s="8" t="s">
        <v>188</v>
      </c>
      <c r="E105" s="8" t="s">
        <v>87</v>
      </c>
      <c r="F105" s="8" t="s">
        <v>88</v>
      </c>
      <c r="G105" s="8" t="s">
        <v>21</v>
      </c>
      <c r="H105" s="16">
        <v>205</v>
      </c>
      <c r="I105" s="14" t="s">
        <v>707</v>
      </c>
      <c r="J105" s="33">
        <v>13</v>
      </c>
      <c r="K105" s="14">
        <v>6</v>
      </c>
      <c r="L105" s="8" t="s">
        <v>128</v>
      </c>
      <c r="M105" s="8">
        <v>43266</v>
      </c>
      <c r="N105" s="12" t="s">
        <v>90</v>
      </c>
    </row>
    <row r="106" spans="1:14" s="7" customFormat="1">
      <c r="A106" s="19"/>
      <c r="B106" s="8">
        <v>2014</v>
      </c>
      <c r="C106" s="12" t="s">
        <v>200</v>
      </c>
      <c r="D106" s="8" t="s">
        <v>188</v>
      </c>
      <c r="E106" s="8" t="s">
        <v>87</v>
      </c>
      <c r="F106" s="8" t="s">
        <v>88</v>
      </c>
      <c r="G106" s="8" t="s">
        <v>21</v>
      </c>
      <c r="H106" s="16">
        <v>105</v>
      </c>
      <c r="I106" s="14" t="s">
        <v>707</v>
      </c>
      <c r="J106" s="33">
        <v>26</v>
      </c>
      <c r="K106" s="14">
        <v>6</v>
      </c>
      <c r="L106" s="8" t="s">
        <v>22</v>
      </c>
      <c r="M106" s="8">
        <v>46272</v>
      </c>
      <c r="N106" s="12" t="s">
        <v>90</v>
      </c>
    </row>
    <row r="107" spans="1:14" s="7" customFormat="1">
      <c r="B107" s="8">
        <v>2015</v>
      </c>
      <c r="C107" s="12" t="s">
        <v>654</v>
      </c>
      <c r="D107" s="8" t="s">
        <v>188</v>
      </c>
      <c r="E107" s="8" t="s">
        <v>87</v>
      </c>
      <c r="F107" s="8" t="s">
        <v>88</v>
      </c>
      <c r="G107" s="8" t="s">
        <v>21</v>
      </c>
      <c r="H107" s="16">
        <v>123</v>
      </c>
      <c r="I107" s="14" t="s">
        <v>707</v>
      </c>
      <c r="J107" s="33">
        <v>30</v>
      </c>
      <c r="K107" s="14">
        <v>6</v>
      </c>
      <c r="L107" s="8" t="s">
        <v>22</v>
      </c>
      <c r="M107" s="8">
        <v>45520</v>
      </c>
      <c r="N107" s="12" t="s">
        <v>90</v>
      </c>
    </row>
    <row r="108" spans="1:14" s="7" customFormat="1">
      <c r="B108" s="8">
        <v>2015</v>
      </c>
      <c r="C108" s="12" t="s">
        <v>658</v>
      </c>
      <c r="D108" s="8" t="s">
        <v>188</v>
      </c>
      <c r="E108" s="8" t="s">
        <v>87</v>
      </c>
      <c r="F108" s="8" t="s">
        <v>88</v>
      </c>
      <c r="G108" s="8" t="s">
        <v>21</v>
      </c>
      <c r="H108" s="16">
        <v>210.49</v>
      </c>
      <c r="I108" s="14" t="s">
        <v>707</v>
      </c>
      <c r="J108" s="33">
        <v>28</v>
      </c>
      <c r="K108" s="14">
        <v>6</v>
      </c>
      <c r="L108" s="8" t="s">
        <v>22</v>
      </c>
      <c r="M108" s="8">
        <v>43283</v>
      </c>
      <c r="N108" s="12" t="s">
        <v>90</v>
      </c>
    </row>
    <row r="109" spans="1:14" s="7" customFormat="1">
      <c r="B109" s="8">
        <v>2016</v>
      </c>
      <c r="C109" s="12" t="s">
        <v>206</v>
      </c>
      <c r="D109" s="8" t="s">
        <v>188</v>
      </c>
      <c r="E109" s="8" t="s">
        <v>87</v>
      </c>
      <c r="F109" s="8" t="s">
        <v>88</v>
      </c>
      <c r="G109" s="8" t="s">
        <v>21</v>
      </c>
      <c r="H109" s="16">
        <v>205</v>
      </c>
      <c r="I109" s="14" t="s">
        <v>707</v>
      </c>
      <c r="J109" s="33">
        <v>12</v>
      </c>
      <c r="K109" s="14">
        <v>6</v>
      </c>
      <c r="L109" s="8" t="s">
        <v>22</v>
      </c>
      <c r="M109" s="8">
        <v>45636</v>
      </c>
      <c r="N109" s="12" t="s">
        <v>90</v>
      </c>
    </row>
    <row r="110" spans="1:14" s="7" customFormat="1" ht="30">
      <c r="B110" s="8">
        <v>2011</v>
      </c>
      <c r="C110" s="12" t="s">
        <v>655</v>
      </c>
      <c r="D110" s="8" t="s">
        <v>188</v>
      </c>
      <c r="E110" s="8" t="s">
        <v>87</v>
      </c>
      <c r="F110" s="8" t="s">
        <v>88</v>
      </c>
      <c r="G110" s="8" t="s">
        <v>21</v>
      </c>
      <c r="H110" s="16">
        <v>34</v>
      </c>
      <c r="I110" s="14" t="s">
        <v>707</v>
      </c>
      <c r="J110" s="33">
        <v>18</v>
      </c>
      <c r="K110" s="14">
        <v>6</v>
      </c>
      <c r="L110" s="8" t="s">
        <v>22</v>
      </c>
      <c r="M110" s="8">
        <v>44563</v>
      </c>
      <c r="N110" s="12" t="s">
        <v>687</v>
      </c>
    </row>
    <row r="111" spans="1:14" s="7" customFormat="1">
      <c r="B111" s="8">
        <v>2015</v>
      </c>
      <c r="C111" s="12" t="s">
        <v>659</v>
      </c>
      <c r="D111" s="8" t="s">
        <v>188</v>
      </c>
      <c r="E111" s="8" t="s">
        <v>87</v>
      </c>
      <c r="F111" s="8" t="s">
        <v>88</v>
      </c>
      <c r="G111" s="8" t="s">
        <v>21</v>
      </c>
      <c r="H111" s="16">
        <v>42</v>
      </c>
      <c r="I111" s="14" t="s">
        <v>707</v>
      </c>
      <c r="J111" s="33">
        <v>76</v>
      </c>
      <c r="K111" s="14">
        <v>6</v>
      </c>
      <c r="L111" s="8" t="s">
        <v>22</v>
      </c>
      <c r="M111" s="8">
        <v>73918</v>
      </c>
      <c r="N111" s="12" t="s">
        <v>90</v>
      </c>
    </row>
    <row r="112" spans="1:14" s="7" customFormat="1">
      <c r="B112" s="8">
        <v>2015</v>
      </c>
      <c r="C112" s="12" t="s">
        <v>656</v>
      </c>
      <c r="D112" s="8" t="s">
        <v>188</v>
      </c>
      <c r="E112" s="8" t="s">
        <v>87</v>
      </c>
      <c r="F112" s="8" t="s">
        <v>88</v>
      </c>
      <c r="G112" s="8" t="s">
        <v>21</v>
      </c>
      <c r="H112" s="16">
        <v>67</v>
      </c>
      <c r="I112" s="14" t="s">
        <v>707</v>
      </c>
      <c r="J112" s="33">
        <v>18</v>
      </c>
      <c r="K112" s="14">
        <v>6</v>
      </c>
      <c r="L112" s="8" t="s">
        <v>128</v>
      </c>
      <c r="M112" s="8">
        <v>44475</v>
      </c>
      <c r="N112" s="12" t="s">
        <v>90</v>
      </c>
    </row>
    <row r="113" spans="1:14" s="7" customFormat="1">
      <c r="B113" s="8">
        <v>2017</v>
      </c>
      <c r="C113" s="12" t="s">
        <v>657</v>
      </c>
      <c r="D113" s="8" t="s">
        <v>188</v>
      </c>
      <c r="E113" s="8" t="s">
        <v>87</v>
      </c>
      <c r="F113" s="8" t="s">
        <v>88</v>
      </c>
      <c r="G113" s="8" t="s">
        <v>21</v>
      </c>
      <c r="H113" s="16">
        <v>31.55</v>
      </c>
      <c r="I113" s="14" t="s">
        <v>707</v>
      </c>
      <c r="J113" s="33">
        <v>56</v>
      </c>
      <c r="K113" s="14">
        <v>6</v>
      </c>
      <c r="L113" s="8" t="s">
        <v>22</v>
      </c>
      <c r="M113" s="8">
        <v>42999</v>
      </c>
      <c r="N113" s="12" t="s">
        <v>90</v>
      </c>
    </row>
    <row r="114" spans="1:14" s="7" customFormat="1">
      <c r="B114" s="8">
        <v>2021</v>
      </c>
      <c r="C114" s="12" t="s">
        <v>94</v>
      </c>
      <c r="D114" s="8" t="s">
        <v>95</v>
      </c>
      <c r="E114" s="8" t="s">
        <v>87</v>
      </c>
      <c r="F114" s="8" t="s">
        <v>88</v>
      </c>
      <c r="G114" s="8" t="s">
        <v>15</v>
      </c>
      <c r="H114" s="16">
        <v>32.13453333333333</v>
      </c>
      <c r="I114" s="14" t="s">
        <v>707</v>
      </c>
      <c r="J114" s="33">
        <v>60</v>
      </c>
      <c r="K114" s="14">
        <v>12</v>
      </c>
      <c r="L114" s="8" t="s">
        <v>96</v>
      </c>
      <c r="M114" s="8">
        <v>44914</v>
      </c>
      <c r="N114" s="12"/>
    </row>
    <row r="115" spans="1:14" s="7" customFormat="1">
      <c r="B115" s="8">
        <v>2008</v>
      </c>
      <c r="C115" s="12" t="s">
        <v>220</v>
      </c>
      <c r="D115" s="8" t="s">
        <v>95</v>
      </c>
      <c r="E115" s="8" t="s">
        <v>87</v>
      </c>
      <c r="F115" s="8" t="s">
        <v>88</v>
      </c>
      <c r="G115" s="8" t="s">
        <v>21</v>
      </c>
      <c r="H115" s="16">
        <v>89</v>
      </c>
      <c r="I115" s="14" t="s">
        <v>707</v>
      </c>
      <c r="J115" s="33">
        <v>3</v>
      </c>
      <c r="K115" s="14">
        <v>6</v>
      </c>
      <c r="L115" s="8" t="s">
        <v>22</v>
      </c>
      <c r="M115" s="8">
        <v>44315</v>
      </c>
      <c r="N115" s="12" t="s">
        <v>90</v>
      </c>
    </row>
    <row r="116" spans="1:14" s="7" customFormat="1">
      <c r="B116" s="8">
        <v>2015</v>
      </c>
      <c r="C116" s="12" t="s">
        <v>660</v>
      </c>
      <c r="D116" s="8" t="s">
        <v>95</v>
      </c>
      <c r="E116" s="8" t="s">
        <v>87</v>
      </c>
      <c r="F116" s="8" t="s">
        <v>88</v>
      </c>
      <c r="G116" s="8" t="s">
        <v>21</v>
      </c>
      <c r="H116" s="16">
        <v>105</v>
      </c>
      <c r="I116" s="14" t="s">
        <v>707</v>
      </c>
      <c r="J116" s="33">
        <v>24</v>
      </c>
      <c r="K116" s="14">
        <v>6</v>
      </c>
      <c r="L116" s="8" t="s">
        <v>22</v>
      </c>
      <c r="M116" s="8">
        <v>46320</v>
      </c>
      <c r="N116" s="12" t="s">
        <v>90</v>
      </c>
    </row>
    <row r="117" spans="1:14" s="7" customFormat="1">
      <c r="B117" s="8">
        <v>2010</v>
      </c>
      <c r="C117" s="12" t="s">
        <v>221</v>
      </c>
      <c r="D117" s="8" t="s">
        <v>95</v>
      </c>
      <c r="E117" s="8" t="s">
        <v>87</v>
      </c>
      <c r="F117" s="8" t="s">
        <v>88</v>
      </c>
      <c r="G117" s="8" t="s">
        <v>21</v>
      </c>
      <c r="H117" s="16">
        <v>124</v>
      </c>
      <c r="I117" s="14" t="s">
        <v>707</v>
      </c>
      <c r="J117" s="33">
        <v>17</v>
      </c>
      <c r="K117" s="14">
        <v>6</v>
      </c>
      <c r="L117" s="8" t="s">
        <v>22</v>
      </c>
      <c r="M117" s="8">
        <v>43281</v>
      </c>
      <c r="N117" s="12" t="s">
        <v>90</v>
      </c>
    </row>
    <row r="118" spans="1:14" s="7" customFormat="1">
      <c r="B118" s="8">
        <v>2016</v>
      </c>
      <c r="C118" s="12" t="s">
        <v>217</v>
      </c>
      <c r="D118" s="8" t="s">
        <v>95</v>
      </c>
      <c r="E118" s="8" t="s">
        <v>87</v>
      </c>
      <c r="F118" s="8" t="s">
        <v>88</v>
      </c>
      <c r="G118" s="8" t="s">
        <v>21</v>
      </c>
      <c r="H118" s="16">
        <v>25.54</v>
      </c>
      <c r="I118" s="14" t="s">
        <v>707</v>
      </c>
      <c r="J118" s="33">
        <v>7</v>
      </c>
      <c r="K118" s="14">
        <v>12</v>
      </c>
      <c r="L118" s="8" t="s">
        <v>96</v>
      </c>
      <c r="M118" s="8">
        <v>76459</v>
      </c>
      <c r="N118" s="12" t="s">
        <v>90</v>
      </c>
    </row>
    <row r="119" spans="1:14" s="7" customFormat="1">
      <c r="A119" s="19"/>
      <c r="B119" s="8" t="s">
        <v>218</v>
      </c>
      <c r="C119" s="12" t="s">
        <v>219</v>
      </c>
      <c r="D119" s="8" t="s">
        <v>95</v>
      </c>
      <c r="E119" s="8" t="s">
        <v>87</v>
      </c>
      <c r="F119" s="8" t="s">
        <v>88</v>
      </c>
      <c r="G119" s="8" t="s">
        <v>21</v>
      </c>
      <c r="H119" s="16">
        <v>32</v>
      </c>
      <c r="I119" s="14" t="s">
        <v>707</v>
      </c>
      <c r="J119" s="33">
        <v>12</v>
      </c>
      <c r="K119" s="14">
        <v>6</v>
      </c>
      <c r="L119" s="8" t="s">
        <v>22</v>
      </c>
      <c r="M119" s="8">
        <v>44492</v>
      </c>
      <c r="N119" s="12" t="s">
        <v>90</v>
      </c>
    </row>
    <row r="120" spans="1:14" s="7" customFormat="1">
      <c r="B120" s="8">
        <v>2016</v>
      </c>
      <c r="C120" s="12" t="s">
        <v>216</v>
      </c>
      <c r="D120" s="8" t="s">
        <v>95</v>
      </c>
      <c r="E120" s="8" t="s">
        <v>87</v>
      </c>
      <c r="F120" s="8" t="s">
        <v>88</v>
      </c>
      <c r="G120" s="8" t="s">
        <v>21</v>
      </c>
      <c r="H120" s="16">
        <v>17.559999999999999</v>
      </c>
      <c r="I120" s="14" t="s">
        <v>707</v>
      </c>
      <c r="J120" s="33">
        <v>4</v>
      </c>
      <c r="K120" s="14">
        <v>6</v>
      </c>
      <c r="L120" s="8" t="s">
        <v>22</v>
      </c>
      <c r="M120" s="8">
        <v>72312</v>
      </c>
      <c r="N120" s="12" t="s">
        <v>90</v>
      </c>
    </row>
    <row r="121" spans="1:14" s="7" customFormat="1">
      <c r="B121" s="8">
        <v>2017</v>
      </c>
      <c r="C121" s="12" t="s">
        <v>215</v>
      </c>
      <c r="D121" s="8" t="s">
        <v>95</v>
      </c>
      <c r="E121" s="8" t="s">
        <v>87</v>
      </c>
      <c r="F121" s="8" t="s">
        <v>88</v>
      </c>
      <c r="G121" s="8" t="s">
        <v>21</v>
      </c>
      <c r="H121" s="16">
        <v>16.53</v>
      </c>
      <c r="I121" s="14" t="s">
        <v>707</v>
      </c>
      <c r="J121" s="33">
        <v>8</v>
      </c>
      <c r="K121" s="14">
        <v>6</v>
      </c>
      <c r="L121" s="8" t="s">
        <v>22</v>
      </c>
      <c r="M121" s="8">
        <v>76030</v>
      </c>
      <c r="N121" s="12" t="s">
        <v>90</v>
      </c>
    </row>
    <row r="122" spans="1:14" s="7" customFormat="1">
      <c r="B122" s="8">
        <v>2017</v>
      </c>
      <c r="C122" s="12" t="s">
        <v>222</v>
      </c>
      <c r="D122" s="8" t="s">
        <v>223</v>
      </c>
      <c r="E122" s="8" t="s">
        <v>87</v>
      </c>
      <c r="F122" s="8" t="s">
        <v>88</v>
      </c>
      <c r="G122" s="8" t="s">
        <v>21</v>
      </c>
      <c r="H122" s="16">
        <v>23.731866666666665</v>
      </c>
      <c r="I122" s="14" t="s">
        <v>707</v>
      </c>
      <c r="J122" s="33">
        <v>9</v>
      </c>
      <c r="K122" s="14">
        <v>12</v>
      </c>
      <c r="L122" s="8" t="s">
        <v>96</v>
      </c>
      <c r="M122" s="8">
        <v>41878</v>
      </c>
      <c r="N122" s="12"/>
    </row>
    <row r="123" spans="1:14" s="7" customFormat="1">
      <c r="B123" s="8">
        <v>2011</v>
      </c>
      <c r="C123" s="12" t="s">
        <v>662</v>
      </c>
      <c r="D123" s="8" t="s">
        <v>223</v>
      </c>
      <c r="E123" s="8" t="s">
        <v>87</v>
      </c>
      <c r="F123" s="8" t="s">
        <v>88</v>
      </c>
      <c r="G123" s="8" t="s">
        <v>21</v>
      </c>
      <c r="H123" s="16">
        <v>71.524054224939917</v>
      </c>
      <c r="I123" s="14" t="s">
        <v>707</v>
      </c>
      <c r="J123" s="33">
        <v>6</v>
      </c>
      <c r="K123" s="14">
        <v>12</v>
      </c>
      <c r="L123" s="8" t="s">
        <v>96</v>
      </c>
      <c r="M123" s="8">
        <v>75178</v>
      </c>
      <c r="N123" s="12" t="s">
        <v>90</v>
      </c>
    </row>
    <row r="124" spans="1:14" s="7" customFormat="1">
      <c r="B124" s="8">
        <v>2013</v>
      </c>
      <c r="C124" s="12" t="s">
        <v>663</v>
      </c>
      <c r="D124" s="8" t="s">
        <v>223</v>
      </c>
      <c r="E124" s="8" t="s">
        <v>87</v>
      </c>
      <c r="F124" s="8" t="s">
        <v>88</v>
      </c>
      <c r="G124" s="8" t="s">
        <v>21</v>
      </c>
      <c r="H124" s="16">
        <v>66</v>
      </c>
      <c r="I124" s="14" t="s">
        <v>707</v>
      </c>
      <c r="J124" s="33">
        <v>48</v>
      </c>
      <c r="K124" s="14">
        <v>12</v>
      </c>
      <c r="L124" s="8" t="s">
        <v>96</v>
      </c>
      <c r="M124" s="8">
        <v>45637</v>
      </c>
      <c r="N124" s="12" t="s">
        <v>90</v>
      </c>
    </row>
    <row r="125" spans="1:14" s="7" customFormat="1">
      <c r="B125" s="8" t="s">
        <v>226</v>
      </c>
      <c r="C125" s="12" t="s">
        <v>227</v>
      </c>
      <c r="D125" s="8" t="s">
        <v>223</v>
      </c>
      <c r="E125" s="8" t="s">
        <v>87</v>
      </c>
      <c r="F125" s="8" t="s">
        <v>88</v>
      </c>
      <c r="G125" s="8" t="s">
        <v>21</v>
      </c>
      <c r="H125" s="16">
        <v>70</v>
      </c>
      <c r="I125" s="14" t="s">
        <v>707</v>
      </c>
      <c r="J125" s="33">
        <v>30</v>
      </c>
      <c r="K125" s="14">
        <v>6</v>
      </c>
      <c r="L125" s="8" t="s">
        <v>22</v>
      </c>
      <c r="M125" s="8">
        <v>46263</v>
      </c>
      <c r="N125" s="12" t="s">
        <v>90</v>
      </c>
    </row>
    <row r="126" spans="1:14" s="7" customFormat="1">
      <c r="B126" s="8">
        <v>2012</v>
      </c>
      <c r="C126" s="12" t="s">
        <v>665</v>
      </c>
      <c r="D126" s="8" t="s">
        <v>223</v>
      </c>
      <c r="E126" s="8" t="s">
        <v>87</v>
      </c>
      <c r="F126" s="8" t="s">
        <v>88</v>
      </c>
      <c r="G126" s="8" t="s">
        <v>21</v>
      </c>
      <c r="H126" s="16">
        <v>125.56</v>
      </c>
      <c r="I126" s="14" t="s">
        <v>707</v>
      </c>
      <c r="J126" s="33">
        <v>24</v>
      </c>
      <c r="K126" s="14">
        <v>6</v>
      </c>
      <c r="L126" s="8" t="s">
        <v>22</v>
      </c>
      <c r="M126" s="8">
        <v>43272</v>
      </c>
      <c r="N126" s="12" t="s">
        <v>90</v>
      </c>
    </row>
    <row r="127" spans="1:14" s="7" customFormat="1">
      <c r="A127" s="21"/>
      <c r="B127" s="8">
        <v>2012</v>
      </c>
      <c r="C127" s="12" t="s">
        <v>664</v>
      </c>
      <c r="D127" s="8" t="s">
        <v>223</v>
      </c>
      <c r="E127" s="8" t="s">
        <v>87</v>
      </c>
      <c r="F127" s="8" t="s">
        <v>88</v>
      </c>
      <c r="G127" s="8" t="s">
        <v>21</v>
      </c>
      <c r="H127" s="16">
        <v>255</v>
      </c>
      <c r="I127" s="14" t="s">
        <v>707</v>
      </c>
      <c r="J127" s="33">
        <v>6</v>
      </c>
      <c r="K127" s="14">
        <v>3</v>
      </c>
      <c r="L127" s="8" t="s">
        <v>164</v>
      </c>
      <c r="M127" s="8">
        <v>43274</v>
      </c>
      <c r="N127" s="12" t="s">
        <v>90</v>
      </c>
    </row>
    <row r="128" spans="1:14" s="7" customFormat="1">
      <c r="A128" s="21"/>
      <c r="B128" s="8" t="s">
        <v>218</v>
      </c>
      <c r="C128" s="12" t="s">
        <v>577</v>
      </c>
      <c r="D128" s="8" t="s">
        <v>724</v>
      </c>
      <c r="E128" s="8" t="s">
        <v>87</v>
      </c>
      <c r="F128" s="8" t="s">
        <v>88</v>
      </c>
      <c r="G128" s="8" t="s">
        <v>21</v>
      </c>
      <c r="H128" s="16">
        <v>60</v>
      </c>
      <c r="I128" s="14" t="s">
        <v>707</v>
      </c>
      <c r="J128" s="33">
        <v>39</v>
      </c>
      <c r="K128" s="14">
        <v>6</v>
      </c>
      <c r="L128" s="8" t="s">
        <v>96</v>
      </c>
      <c r="M128" s="8">
        <v>13294</v>
      </c>
      <c r="N128" s="12"/>
    </row>
    <row r="129" spans="1:14" s="7" customFormat="1">
      <c r="B129" s="8">
        <v>2017</v>
      </c>
      <c r="C129" s="12" t="s">
        <v>716</v>
      </c>
      <c r="D129" s="8" t="s">
        <v>724</v>
      </c>
      <c r="E129" s="8" t="s">
        <v>87</v>
      </c>
      <c r="F129" s="8" t="s">
        <v>88</v>
      </c>
      <c r="G129" s="8" t="s">
        <v>21</v>
      </c>
      <c r="H129" s="16">
        <v>23.580000000000002</v>
      </c>
      <c r="I129" s="14" t="s">
        <v>707</v>
      </c>
      <c r="J129" s="33">
        <v>1</v>
      </c>
      <c r="K129" s="14">
        <v>6</v>
      </c>
      <c r="L129" s="8" t="s">
        <v>22</v>
      </c>
      <c r="M129" s="8">
        <v>42501</v>
      </c>
      <c r="N129" s="12"/>
    </row>
    <row r="130" spans="1:14" s="7" customFormat="1">
      <c r="B130" s="12">
        <v>1989</v>
      </c>
      <c r="C130" s="12" t="s">
        <v>511</v>
      </c>
      <c r="D130" s="8" t="s">
        <v>101</v>
      </c>
      <c r="E130" s="8" t="s">
        <v>87</v>
      </c>
      <c r="F130" s="8" t="s">
        <v>88</v>
      </c>
      <c r="G130" s="8" t="s">
        <v>102</v>
      </c>
      <c r="H130" s="16">
        <v>65.016666666666666</v>
      </c>
      <c r="I130" s="14" t="s">
        <v>707</v>
      </c>
      <c r="J130" s="33">
        <v>10</v>
      </c>
      <c r="K130" s="14">
        <v>6</v>
      </c>
      <c r="L130" s="8" t="s">
        <v>22</v>
      </c>
      <c r="M130" s="18">
        <v>44918</v>
      </c>
      <c r="N130" s="12" t="s">
        <v>90</v>
      </c>
    </row>
    <row r="131" spans="1:14" s="7" customFormat="1">
      <c r="B131" s="8">
        <v>2001</v>
      </c>
      <c r="C131" s="12" t="s">
        <v>666</v>
      </c>
      <c r="D131" s="8" t="s">
        <v>101</v>
      </c>
      <c r="E131" s="8" t="s">
        <v>87</v>
      </c>
      <c r="F131" s="8" t="s">
        <v>88</v>
      </c>
      <c r="G131" s="8" t="s">
        <v>102</v>
      </c>
      <c r="H131" s="16">
        <v>1051.08</v>
      </c>
      <c r="I131" s="14" t="s">
        <v>707</v>
      </c>
      <c r="J131" s="33">
        <v>2</v>
      </c>
      <c r="K131" s="14">
        <v>6</v>
      </c>
      <c r="L131" s="8" t="s">
        <v>128</v>
      </c>
      <c r="M131" s="8">
        <v>73200</v>
      </c>
      <c r="N131" s="12"/>
    </row>
    <row r="132" spans="1:14" s="7" customFormat="1">
      <c r="B132" s="8">
        <v>2006</v>
      </c>
      <c r="C132" s="12" t="s">
        <v>667</v>
      </c>
      <c r="D132" s="8" t="s">
        <v>101</v>
      </c>
      <c r="E132" s="8" t="s">
        <v>87</v>
      </c>
      <c r="F132" s="8" t="s">
        <v>88</v>
      </c>
      <c r="G132" s="8" t="s">
        <v>102</v>
      </c>
      <c r="H132" s="16">
        <v>140.28</v>
      </c>
      <c r="I132" s="14" t="s">
        <v>707</v>
      </c>
      <c r="J132" s="33">
        <v>28</v>
      </c>
      <c r="K132" s="14">
        <v>12</v>
      </c>
      <c r="L132" s="8" t="s">
        <v>319</v>
      </c>
      <c r="M132" s="8">
        <v>75961</v>
      </c>
      <c r="N132" s="12"/>
    </row>
    <row r="133" spans="1:14" s="7" customFormat="1">
      <c r="B133" s="8">
        <v>2006</v>
      </c>
      <c r="C133" s="12" t="s">
        <v>320</v>
      </c>
      <c r="D133" s="8" t="s">
        <v>101</v>
      </c>
      <c r="E133" s="8" t="s">
        <v>87</v>
      </c>
      <c r="F133" s="8" t="s">
        <v>88</v>
      </c>
      <c r="G133" s="8" t="s">
        <v>102</v>
      </c>
      <c r="H133" s="16">
        <v>20.28</v>
      </c>
      <c r="I133" s="14" t="s">
        <v>707</v>
      </c>
      <c r="J133" s="33">
        <v>89</v>
      </c>
      <c r="K133" s="14">
        <v>12</v>
      </c>
      <c r="L133" s="8" t="s">
        <v>319</v>
      </c>
      <c r="M133" s="8">
        <v>42280</v>
      </c>
      <c r="N133" s="12" t="s">
        <v>90</v>
      </c>
    </row>
    <row r="134" spans="1:14" s="7" customFormat="1">
      <c r="B134" s="8">
        <v>2005</v>
      </c>
      <c r="C134" s="12" t="s">
        <v>100</v>
      </c>
      <c r="D134" s="8" t="s">
        <v>101</v>
      </c>
      <c r="E134" s="8" t="s">
        <v>87</v>
      </c>
      <c r="F134" s="8" t="s">
        <v>88</v>
      </c>
      <c r="G134" s="8" t="s">
        <v>102</v>
      </c>
      <c r="H134" s="16">
        <v>51</v>
      </c>
      <c r="I134" s="14" t="s">
        <v>707</v>
      </c>
      <c r="J134" s="33">
        <v>66</v>
      </c>
      <c r="K134" s="14">
        <v>6</v>
      </c>
      <c r="L134" s="8" t="s">
        <v>22</v>
      </c>
      <c r="M134" s="8">
        <v>46268</v>
      </c>
      <c r="N134" s="12" t="s">
        <v>90</v>
      </c>
    </row>
    <row r="135" spans="1:14" s="7" customFormat="1">
      <c r="B135" s="8">
        <v>2016</v>
      </c>
      <c r="C135" s="12" t="s">
        <v>668</v>
      </c>
      <c r="D135" s="8" t="s">
        <v>101</v>
      </c>
      <c r="E135" s="8" t="s">
        <v>87</v>
      </c>
      <c r="F135" s="8" t="s">
        <v>88</v>
      </c>
      <c r="G135" s="8" t="s">
        <v>102</v>
      </c>
      <c r="H135" s="16">
        <v>20</v>
      </c>
      <c r="I135" s="14" t="s">
        <v>707</v>
      </c>
      <c r="J135" s="33">
        <v>28</v>
      </c>
      <c r="K135" s="14">
        <v>12</v>
      </c>
      <c r="L135" s="8" t="s">
        <v>319</v>
      </c>
      <c r="M135" s="8">
        <v>46270</v>
      </c>
      <c r="N135" s="12" t="s">
        <v>90</v>
      </c>
    </row>
    <row r="136" spans="1:14" s="7" customFormat="1">
      <c r="B136" s="8">
        <v>2015</v>
      </c>
      <c r="C136" s="12" t="s">
        <v>103</v>
      </c>
      <c r="D136" s="8" t="s">
        <v>104</v>
      </c>
      <c r="E136" s="8" t="s">
        <v>87</v>
      </c>
      <c r="F136" s="8" t="s">
        <v>88</v>
      </c>
      <c r="G136" s="8" t="s">
        <v>21</v>
      </c>
      <c r="H136" s="16">
        <v>185</v>
      </c>
      <c r="I136" s="14" t="s">
        <v>707</v>
      </c>
      <c r="J136" s="33">
        <v>15</v>
      </c>
      <c r="K136" s="14">
        <v>6</v>
      </c>
      <c r="L136" s="8" t="s">
        <v>22</v>
      </c>
      <c r="M136" s="8">
        <v>45658</v>
      </c>
      <c r="N136" s="12" t="s">
        <v>90</v>
      </c>
    </row>
    <row r="137" spans="1:14" s="7" customFormat="1">
      <c r="B137" s="8">
        <v>2008</v>
      </c>
      <c r="C137" s="12" t="s">
        <v>232</v>
      </c>
      <c r="D137" s="8" t="s">
        <v>104</v>
      </c>
      <c r="E137" s="8" t="s">
        <v>87</v>
      </c>
      <c r="F137" s="8" t="s">
        <v>88</v>
      </c>
      <c r="G137" s="8" t="s">
        <v>21</v>
      </c>
      <c r="H137" s="16">
        <v>235.54</v>
      </c>
      <c r="I137" s="14" t="s">
        <v>707</v>
      </c>
      <c r="J137" s="33">
        <v>8</v>
      </c>
      <c r="K137" s="14">
        <v>12</v>
      </c>
      <c r="L137" s="8" t="s">
        <v>96</v>
      </c>
      <c r="M137" s="8">
        <v>76108</v>
      </c>
      <c r="N137" s="12"/>
    </row>
    <row r="138" spans="1:14" s="7" customFormat="1">
      <c r="B138" s="8">
        <v>1996</v>
      </c>
      <c r="C138" s="12" t="s">
        <v>231</v>
      </c>
      <c r="D138" s="8" t="s">
        <v>104</v>
      </c>
      <c r="E138" s="8" t="s">
        <v>87</v>
      </c>
      <c r="F138" s="8" t="s">
        <v>88</v>
      </c>
      <c r="G138" s="8" t="s">
        <v>21</v>
      </c>
      <c r="H138" s="16">
        <v>205</v>
      </c>
      <c r="I138" s="14" t="s">
        <v>707</v>
      </c>
      <c r="J138" s="33">
        <v>9</v>
      </c>
      <c r="K138" s="14">
        <v>3</v>
      </c>
      <c r="L138" s="8" t="s">
        <v>164</v>
      </c>
      <c r="M138" s="8">
        <v>45001</v>
      </c>
      <c r="N138" s="12" t="s">
        <v>90</v>
      </c>
    </row>
    <row r="139" spans="1:14" s="7" customFormat="1">
      <c r="B139" s="8">
        <v>2018</v>
      </c>
      <c r="C139" s="12" t="s">
        <v>229</v>
      </c>
      <c r="D139" s="8" t="s">
        <v>104</v>
      </c>
      <c r="E139" s="8" t="s">
        <v>87</v>
      </c>
      <c r="F139" s="8" t="s">
        <v>88</v>
      </c>
      <c r="G139" s="8" t="s">
        <v>21</v>
      </c>
      <c r="H139" s="16">
        <v>29</v>
      </c>
      <c r="I139" s="14" t="s">
        <v>707</v>
      </c>
      <c r="J139" s="33">
        <v>50</v>
      </c>
      <c r="K139" s="14">
        <v>6</v>
      </c>
      <c r="L139" s="8" t="s">
        <v>22</v>
      </c>
      <c r="M139" s="8">
        <v>45931</v>
      </c>
      <c r="N139" s="12" t="s">
        <v>90</v>
      </c>
    </row>
    <row r="140" spans="1:14" s="7" customFormat="1">
      <c r="A140" s="19"/>
      <c r="B140" s="8" t="s">
        <v>226</v>
      </c>
      <c r="C140" s="12" t="s">
        <v>721</v>
      </c>
      <c r="D140" s="8" t="s">
        <v>104</v>
      </c>
      <c r="E140" s="8" t="s">
        <v>87</v>
      </c>
      <c r="F140" s="8" t="s">
        <v>88</v>
      </c>
      <c r="G140" s="8" t="s">
        <v>21</v>
      </c>
      <c r="H140" s="16">
        <v>19.260000000000002</v>
      </c>
      <c r="I140" s="14" t="s">
        <v>707</v>
      </c>
      <c r="J140" s="33">
        <v>68</v>
      </c>
      <c r="K140" s="14">
        <v>6</v>
      </c>
      <c r="L140" s="8" t="s">
        <v>22</v>
      </c>
      <c r="M140" s="8">
        <v>72286</v>
      </c>
      <c r="N140" s="12"/>
    </row>
    <row r="141" spans="1:14" s="7" customFormat="1">
      <c r="B141" s="8">
        <v>2018</v>
      </c>
      <c r="C141" s="12" t="s">
        <v>669</v>
      </c>
      <c r="D141" s="8" t="s">
        <v>104</v>
      </c>
      <c r="E141" s="8" t="s">
        <v>87</v>
      </c>
      <c r="F141" s="8" t="s">
        <v>88</v>
      </c>
      <c r="G141" s="8" t="s">
        <v>21</v>
      </c>
      <c r="H141" s="16">
        <v>42</v>
      </c>
      <c r="I141" s="14" t="s">
        <v>707</v>
      </c>
      <c r="J141" s="33">
        <v>34</v>
      </c>
      <c r="K141" s="14">
        <v>6</v>
      </c>
      <c r="L141" s="8" t="s">
        <v>22</v>
      </c>
      <c r="M141" s="8">
        <v>45351</v>
      </c>
      <c r="N141" s="12" t="s">
        <v>90</v>
      </c>
    </row>
    <row r="142" spans="1:14" s="7" customFormat="1">
      <c r="B142" s="8">
        <v>2012</v>
      </c>
      <c r="C142" s="12" t="s">
        <v>670</v>
      </c>
      <c r="D142" s="8" t="s">
        <v>233</v>
      </c>
      <c r="E142" s="8" t="s">
        <v>87</v>
      </c>
      <c r="F142" s="8" t="s">
        <v>88</v>
      </c>
      <c r="G142" s="8" t="s">
        <v>21</v>
      </c>
      <c r="H142" s="16">
        <v>81.53</v>
      </c>
      <c r="I142" s="14" t="s">
        <v>707</v>
      </c>
      <c r="J142" s="33">
        <v>42</v>
      </c>
      <c r="K142" s="14">
        <v>12</v>
      </c>
      <c r="L142" s="8" t="s">
        <v>96</v>
      </c>
      <c r="M142" s="8">
        <v>43276</v>
      </c>
      <c r="N142" s="12" t="s">
        <v>90</v>
      </c>
    </row>
    <row r="143" spans="1:14" s="7" customFormat="1">
      <c r="B143" s="8">
        <v>2014</v>
      </c>
      <c r="C143" s="12" t="s">
        <v>671</v>
      </c>
      <c r="D143" s="8" t="s">
        <v>233</v>
      </c>
      <c r="E143" s="8" t="s">
        <v>87</v>
      </c>
      <c r="F143" s="8" t="s">
        <v>88</v>
      </c>
      <c r="G143" s="8" t="s">
        <v>21</v>
      </c>
      <c r="H143" s="16">
        <v>250</v>
      </c>
      <c r="I143" s="14" t="s">
        <v>707</v>
      </c>
      <c r="J143" s="33">
        <v>31</v>
      </c>
      <c r="K143" s="14">
        <v>6</v>
      </c>
      <c r="L143" s="8" t="s">
        <v>22</v>
      </c>
      <c r="M143" s="8">
        <v>43294</v>
      </c>
      <c r="N143" s="12" t="s">
        <v>90</v>
      </c>
    </row>
    <row r="144" spans="1:14" s="7" customFormat="1">
      <c r="A144" s="19"/>
      <c r="B144" s="8">
        <v>2015</v>
      </c>
      <c r="C144" s="12" t="s">
        <v>236</v>
      </c>
      <c r="D144" s="8" t="s">
        <v>233</v>
      </c>
      <c r="E144" s="8" t="s">
        <v>87</v>
      </c>
      <c r="F144" s="8" t="s">
        <v>88</v>
      </c>
      <c r="G144" s="8" t="s">
        <v>21</v>
      </c>
      <c r="H144" s="16">
        <v>74.12</v>
      </c>
      <c r="I144" s="14" t="s">
        <v>707</v>
      </c>
      <c r="J144" s="33">
        <v>11</v>
      </c>
      <c r="K144" s="14">
        <v>6</v>
      </c>
      <c r="L144" s="8" t="s">
        <v>22</v>
      </c>
      <c r="M144" s="8">
        <v>76461</v>
      </c>
      <c r="N144" s="12" t="s">
        <v>90</v>
      </c>
    </row>
    <row r="145" spans="1:14" s="7" customFormat="1">
      <c r="B145" s="8">
        <v>2014</v>
      </c>
      <c r="C145" s="12" t="s">
        <v>235</v>
      </c>
      <c r="D145" s="8" t="s">
        <v>233</v>
      </c>
      <c r="E145" s="8" t="s">
        <v>87</v>
      </c>
      <c r="F145" s="8" t="s">
        <v>88</v>
      </c>
      <c r="G145" s="8" t="s">
        <v>21</v>
      </c>
      <c r="H145" s="16">
        <v>52</v>
      </c>
      <c r="I145" s="14" t="s">
        <v>707</v>
      </c>
      <c r="J145" s="33">
        <v>18</v>
      </c>
      <c r="K145" s="14">
        <v>6</v>
      </c>
      <c r="L145" s="8" t="s">
        <v>22</v>
      </c>
      <c r="M145" s="8">
        <v>43310</v>
      </c>
      <c r="N145" s="12" t="s">
        <v>90</v>
      </c>
    </row>
    <row r="146" spans="1:14" s="7" customFormat="1">
      <c r="A146" s="19"/>
      <c r="B146" s="8">
        <v>2016</v>
      </c>
      <c r="C146" s="12" t="s">
        <v>234</v>
      </c>
      <c r="D146" s="8" t="s">
        <v>233</v>
      </c>
      <c r="E146" s="8" t="s">
        <v>87</v>
      </c>
      <c r="F146" s="8" t="s">
        <v>88</v>
      </c>
      <c r="G146" s="8" t="s">
        <v>21</v>
      </c>
      <c r="H146" s="16">
        <v>23.58</v>
      </c>
      <c r="I146" s="14" t="s">
        <v>707</v>
      </c>
      <c r="J146" s="33">
        <v>48</v>
      </c>
      <c r="K146" s="14">
        <v>12</v>
      </c>
      <c r="L146" s="8" t="s">
        <v>96</v>
      </c>
      <c r="M146" s="8">
        <v>43034</v>
      </c>
      <c r="N146" s="12"/>
    </row>
    <row r="147" spans="1:14" s="7" customFormat="1">
      <c r="B147" s="8">
        <v>2011</v>
      </c>
      <c r="C147" s="12" t="s">
        <v>237</v>
      </c>
      <c r="D147" s="8" t="s">
        <v>233</v>
      </c>
      <c r="E147" s="8" t="s">
        <v>87</v>
      </c>
      <c r="F147" s="8" t="s">
        <v>88</v>
      </c>
      <c r="G147" s="8" t="s">
        <v>21</v>
      </c>
      <c r="H147" s="16">
        <v>79.56</v>
      </c>
      <c r="I147" s="14" t="s">
        <v>707</v>
      </c>
      <c r="J147" s="33">
        <v>24</v>
      </c>
      <c r="K147" s="14">
        <v>6</v>
      </c>
      <c r="L147" s="8" t="s">
        <v>22</v>
      </c>
      <c r="M147" s="8">
        <v>43629</v>
      </c>
      <c r="N147" s="12" t="s">
        <v>90</v>
      </c>
    </row>
    <row r="148" spans="1:14" s="7" customFormat="1">
      <c r="B148" s="8">
        <v>2014</v>
      </c>
      <c r="C148" s="12" t="s">
        <v>246</v>
      </c>
      <c r="D148" s="8" t="s">
        <v>106</v>
      </c>
      <c r="E148" s="8" t="s">
        <v>87</v>
      </c>
      <c r="F148" s="8" t="s">
        <v>88</v>
      </c>
      <c r="G148" s="8" t="s">
        <v>21</v>
      </c>
      <c r="H148" s="16">
        <v>123</v>
      </c>
      <c r="I148" s="14" t="s">
        <v>707</v>
      </c>
      <c r="J148" s="33">
        <v>18</v>
      </c>
      <c r="K148" s="14">
        <v>6</v>
      </c>
      <c r="L148" s="8" t="s">
        <v>22</v>
      </c>
      <c r="M148" s="8">
        <v>44496</v>
      </c>
      <c r="N148" s="12" t="s">
        <v>90</v>
      </c>
    </row>
    <row r="149" spans="1:14" s="7" customFormat="1">
      <c r="B149" s="8">
        <v>2015</v>
      </c>
      <c r="C149" s="12" t="s">
        <v>105</v>
      </c>
      <c r="D149" s="8" t="s">
        <v>106</v>
      </c>
      <c r="E149" s="8" t="s">
        <v>87</v>
      </c>
      <c r="F149" s="8" t="s">
        <v>88</v>
      </c>
      <c r="G149" s="8" t="s">
        <v>15</v>
      </c>
      <c r="H149" s="16">
        <v>115</v>
      </c>
      <c r="I149" s="14" t="s">
        <v>707</v>
      </c>
      <c r="J149" s="33">
        <v>12</v>
      </c>
      <c r="K149" s="14">
        <v>6</v>
      </c>
      <c r="L149" s="8" t="s">
        <v>22</v>
      </c>
      <c r="M149" s="8">
        <v>73925</v>
      </c>
      <c r="N149" s="12" t="s">
        <v>90</v>
      </c>
    </row>
    <row r="150" spans="1:14" s="7" customFormat="1">
      <c r="B150" s="8">
        <v>2017</v>
      </c>
      <c r="C150" s="12" t="s">
        <v>108</v>
      </c>
      <c r="D150" s="8" t="s">
        <v>106</v>
      </c>
      <c r="E150" s="8" t="s">
        <v>87</v>
      </c>
      <c r="F150" s="8" t="s">
        <v>88</v>
      </c>
      <c r="G150" s="8" t="s">
        <v>15</v>
      </c>
      <c r="H150" s="16">
        <v>140.53</v>
      </c>
      <c r="I150" s="14" t="s">
        <v>707</v>
      </c>
      <c r="J150" s="33">
        <v>14</v>
      </c>
      <c r="K150" s="14">
        <v>6</v>
      </c>
      <c r="L150" s="8" t="s">
        <v>22</v>
      </c>
      <c r="M150" s="8">
        <v>44477</v>
      </c>
      <c r="N150" s="12" t="s">
        <v>90</v>
      </c>
    </row>
    <row r="151" spans="1:14" s="7" customFormat="1">
      <c r="B151" s="8">
        <v>2019</v>
      </c>
      <c r="C151" s="12" t="s">
        <v>107</v>
      </c>
      <c r="D151" s="8" t="s">
        <v>106</v>
      </c>
      <c r="E151" s="8" t="s">
        <v>87</v>
      </c>
      <c r="F151" s="8" t="s">
        <v>88</v>
      </c>
      <c r="G151" s="8" t="s">
        <v>15</v>
      </c>
      <c r="H151" s="16">
        <v>126</v>
      </c>
      <c r="I151" s="14" t="s">
        <v>707</v>
      </c>
      <c r="J151" s="33">
        <v>24</v>
      </c>
      <c r="K151" s="14">
        <v>6</v>
      </c>
      <c r="L151" s="8" t="s">
        <v>22</v>
      </c>
      <c r="M151" s="8">
        <v>45666</v>
      </c>
      <c r="N151" s="12" t="s">
        <v>90</v>
      </c>
    </row>
    <row r="152" spans="1:14" s="7" customFormat="1">
      <c r="B152" s="8">
        <v>1998</v>
      </c>
      <c r="C152" s="12" t="s">
        <v>673</v>
      </c>
      <c r="D152" s="8" t="s">
        <v>106</v>
      </c>
      <c r="E152" s="8" t="s">
        <v>87</v>
      </c>
      <c r="F152" s="8" t="s">
        <v>88</v>
      </c>
      <c r="G152" s="8" t="s">
        <v>21</v>
      </c>
      <c r="H152" s="16">
        <v>152.56</v>
      </c>
      <c r="I152" s="14" t="s">
        <v>707</v>
      </c>
      <c r="J152" s="33">
        <v>4</v>
      </c>
      <c r="K152" s="14">
        <v>6</v>
      </c>
      <c r="L152" s="8" t="s">
        <v>22</v>
      </c>
      <c r="M152" s="8">
        <v>43728</v>
      </c>
      <c r="N152" s="12" t="s">
        <v>90</v>
      </c>
    </row>
    <row r="153" spans="1:14" s="7" customFormat="1">
      <c r="B153" s="8">
        <v>2016</v>
      </c>
      <c r="C153" s="12" t="s">
        <v>241</v>
      </c>
      <c r="D153" s="8" t="s">
        <v>106</v>
      </c>
      <c r="E153" s="8" t="s">
        <v>87</v>
      </c>
      <c r="F153" s="8" t="s">
        <v>88</v>
      </c>
      <c r="G153" s="8" t="s">
        <v>21</v>
      </c>
      <c r="H153" s="16">
        <v>28.57</v>
      </c>
      <c r="I153" s="14" t="s">
        <v>707</v>
      </c>
      <c r="J153" s="33">
        <v>12</v>
      </c>
      <c r="K153" s="14">
        <v>6</v>
      </c>
      <c r="L153" s="8" t="s">
        <v>22</v>
      </c>
      <c r="M153" s="8">
        <v>43628</v>
      </c>
      <c r="N153" s="12" t="s">
        <v>90</v>
      </c>
    </row>
    <row r="154" spans="1:14" s="7" customFormat="1">
      <c r="B154" s="8">
        <v>2011</v>
      </c>
      <c r="C154" s="12" t="s">
        <v>674</v>
      </c>
      <c r="D154" s="8" t="s">
        <v>106</v>
      </c>
      <c r="E154" s="8" t="s">
        <v>87</v>
      </c>
      <c r="F154" s="8" t="s">
        <v>88</v>
      </c>
      <c r="G154" s="8" t="s">
        <v>21</v>
      </c>
      <c r="H154" s="16">
        <v>50.97</v>
      </c>
      <c r="I154" s="14" t="s">
        <v>707</v>
      </c>
      <c r="J154" s="33">
        <v>9</v>
      </c>
      <c r="K154" s="14">
        <v>6</v>
      </c>
      <c r="L154" s="8" t="s">
        <v>22</v>
      </c>
      <c r="M154" s="8">
        <v>44317</v>
      </c>
      <c r="N154" s="12" t="s">
        <v>90</v>
      </c>
    </row>
    <row r="155" spans="1:14" s="7" customFormat="1">
      <c r="B155" s="8">
        <v>2011</v>
      </c>
      <c r="C155" s="12" t="s">
        <v>613</v>
      </c>
      <c r="D155" s="8" t="s">
        <v>106</v>
      </c>
      <c r="E155" s="8" t="s">
        <v>87</v>
      </c>
      <c r="F155" s="8" t="s">
        <v>88</v>
      </c>
      <c r="G155" s="8" t="s">
        <v>21</v>
      </c>
      <c r="H155" s="16">
        <v>88.100000000000009</v>
      </c>
      <c r="I155" s="14" t="s">
        <v>707</v>
      </c>
      <c r="J155" s="33">
        <v>24</v>
      </c>
      <c r="K155" s="14">
        <v>6</v>
      </c>
      <c r="L155" s="8" t="s">
        <v>128</v>
      </c>
      <c r="M155" s="8">
        <v>43259</v>
      </c>
      <c r="N155" s="12" t="s">
        <v>90</v>
      </c>
    </row>
    <row r="156" spans="1:14" s="7" customFormat="1">
      <c r="B156" s="8">
        <v>2012</v>
      </c>
      <c r="C156" s="12" t="s">
        <v>675</v>
      </c>
      <c r="D156" s="8" t="s">
        <v>106</v>
      </c>
      <c r="E156" s="8" t="s">
        <v>87</v>
      </c>
      <c r="F156" s="8" t="s">
        <v>88</v>
      </c>
      <c r="G156" s="8" t="s">
        <v>21</v>
      </c>
      <c r="H156" s="16">
        <v>89</v>
      </c>
      <c r="I156" s="14" t="s">
        <v>707</v>
      </c>
      <c r="J156" s="33">
        <v>19</v>
      </c>
      <c r="K156" s="14">
        <v>6</v>
      </c>
      <c r="L156" s="8" t="s">
        <v>128</v>
      </c>
      <c r="M156" s="8">
        <v>43261</v>
      </c>
      <c r="N156" s="12" t="s">
        <v>90</v>
      </c>
    </row>
    <row r="157" spans="1:14" s="7" customFormat="1">
      <c r="B157" s="8">
        <v>2018</v>
      </c>
      <c r="C157" s="12" t="s">
        <v>240</v>
      </c>
      <c r="D157" s="8" t="s">
        <v>106</v>
      </c>
      <c r="E157" s="8" t="s">
        <v>87</v>
      </c>
      <c r="F157" s="8" t="s">
        <v>88</v>
      </c>
      <c r="G157" s="8" t="s">
        <v>21</v>
      </c>
      <c r="H157" s="16">
        <v>25.57</v>
      </c>
      <c r="I157" s="14" t="s">
        <v>707</v>
      </c>
      <c r="J157" s="33">
        <v>27</v>
      </c>
      <c r="K157" s="14">
        <v>6</v>
      </c>
      <c r="L157" s="8" t="s">
        <v>22</v>
      </c>
      <c r="M157" s="8">
        <v>73922</v>
      </c>
      <c r="N157" s="12" t="s">
        <v>90</v>
      </c>
    </row>
    <row r="158" spans="1:14" s="7" customFormat="1">
      <c r="B158" s="8">
        <v>2007</v>
      </c>
      <c r="C158" s="12" t="s">
        <v>678</v>
      </c>
      <c r="D158" s="8" t="s">
        <v>106</v>
      </c>
      <c r="E158" s="8" t="s">
        <v>87</v>
      </c>
      <c r="F158" s="8" t="s">
        <v>88</v>
      </c>
      <c r="G158" s="8" t="s">
        <v>21</v>
      </c>
      <c r="H158" s="16">
        <v>33.559999999999995</v>
      </c>
      <c r="I158" s="14" t="s">
        <v>707</v>
      </c>
      <c r="J158" s="33">
        <v>30</v>
      </c>
      <c r="K158" s="14">
        <v>6</v>
      </c>
      <c r="L158" s="8" t="s">
        <v>22</v>
      </c>
      <c r="M158" s="8">
        <v>43729</v>
      </c>
      <c r="N158" s="12" t="s">
        <v>90</v>
      </c>
    </row>
    <row r="159" spans="1:14" s="7" customFormat="1">
      <c r="B159" s="8">
        <v>2015</v>
      </c>
      <c r="C159" s="12" t="s">
        <v>676</v>
      </c>
      <c r="D159" s="8" t="s">
        <v>106</v>
      </c>
      <c r="E159" s="8" t="s">
        <v>87</v>
      </c>
      <c r="F159" s="8" t="s">
        <v>88</v>
      </c>
      <c r="G159" s="8" t="s">
        <v>21</v>
      </c>
      <c r="H159" s="16">
        <v>76.11</v>
      </c>
      <c r="I159" s="14" t="s">
        <v>707</v>
      </c>
      <c r="J159" s="33">
        <v>2</v>
      </c>
      <c r="K159" s="14">
        <v>3</v>
      </c>
      <c r="L159" s="8" t="s">
        <v>164</v>
      </c>
      <c r="M159" s="8">
        <v>44561</v>
      </c>
      <c r="N159" s="12" t="s">
        <v>90</v>
      </c>
    </row>
    <row r="160" spans="1:14" s="7" customFormat="1">
      <c r="B160" s="8">
        <v>2006</v>
      </c>
      <c r="C160" s="12" t="s">
        <v>160</v>
      </c>
      <c r="D160" s="8" t="s">
        <v>106</v>
      </c>
      <c r="E160" s="8" t="s">
        <v>87</v>
      </c>
      <c r="F160" s="8" t="s">
        <v>88</v>
      </c>
      <c r="G160" s="8" t="s">
        <v>21</v>
      </c>
      <c r="H160" s="16">
        <v>51.55</v>
      </c>
      <c r="I160" s="14" t="s">
        <v>707</v>
      </c>
      <c r="J160" s="33">
        <v>11</v>
      </c>
      <c r="K160" s="14">
        <v>6</v>
      </c>
      <c r="L160" s="8" t="s">
        <v>22</v>
      </c>
      <c r="M160" s="8">
        <v>41922</v>
      </c>
      <c r="N160" s="12" t="s">
        <v>90</v>
      </c>
    </row>
    <row r="161" spans="1:14" s="7" customFormat="1">
      <c r="B161" s="8">
        <v>2009</v>
      </c>
      <c r="C161" s="12" t="s">
        <v>244</v>
      </c>
      <c r="D161" s="8" t="s">
        <v>106</v>
      </c>
      <c r="E161" s="8" t="s">
        <v>87</v>
      </c>
      <c r="F161" s="8" t="s">
        <v>88</v>
      </c>
      <c r="G161" s="8" t="s">
        <v>21</v>
      </c>
      <c r="H161" s="16">
        <v>35.5</v>
      </c>
      <c r="I161" s="14" t="s">
        <v>707</v>
      </c>
      <c r="J161" s="33">
        <v>47</v>
      </c>
      <c r="K161" s="14">
        <v>6</v>
      </c>
      <c r="L161" s="8" t="s">
        <v>22</v>
      </c>
      <c r="M161" s="8">
        <v>44347</v>
      </c>
      <c r="N161" s="12" t="s">
        <v>90</v>
      </c>
    </row>
    <row r="162" spans="1:14" s="7" customFormat="1">
      <c r="B162" s="8" t="s">
        <v>218</v>
      </c>
      <c r="C162" s="12" t="s">
        <v>239</v>
      </c>
      <c r="D162" s="8" t="s">
        <v>106</v>
      </c>
      <c r="E162" s="8" t="s">
        <v>87</v>
      </c>
      <c r="F162" s="8" t="s">
        <v>88</v>
      </c>
      <c r="G162" s="8" t="s">
        <v>21</v>
      </c>
      <c r="H162" s="16">
        <v>25</v>
      </c>
      <c r="I162" s="14" t="s">
        <v>707</v>
      </c>
      <c r="J162" s="33">
        <v>92</v>
      </c>
      <c r="K162" s="14">
        <v>12</v>
      </c>
      <c r="L162" s="8" t="s">
        <v>96</v>
      </c>
      <c r="M162" s="8">
        <v>76314</v>
      </c>
      <c r="N162" s="12" t="s">
        <v>90</v>
      </c>
    </row>
    <row r="163" spans="1:14" s="7" customFormat="1" ht="30">
      <c r="B163" s="8">
        <v>2017</v>
      </c>
      <c r="C163" s="12" t="s">
        <v>242</v>
      </c>
      <c r="D163" s="8" t="s">
        <v>106</v>
      </c>
      <c r="E163" s="8" t="s">
        <v>87</v>
      </c>
      <c r="F163" s="8" t="s">
        <v>88</v>
      </c>
      <c r="G163" s="8" t="s">
        <v>21</v>
      </c>
      <c r="H163" s="16">
        <v>31</v>
      </c>
      <c r="I163" s="14" t="s">
        <v>707</v>
      </c>
      <c r="J163" s="33">
        <v>56</v>
      </c>
      <c r="K163" s="14">
        <v>6</v>
      </c>
      <c r="L163" s="8" t="s">
        <v>22</v>
      </c>
      <c r="M163" s="8">
        <v>44508</v>
      </c>
      <c r="N163" s="12" t="s">
        <v>687</v>
      </c>
    </row>
    <row r="164" spans="1:14" s="7" customFormat="1">
      <c r="B164" s="8">
        <v>2014</v>
      </c>
      <c r="C164" s="12" t="s">
        <v>680</v>
      </c>
      <c r="D164" s="8" t="s">
        <v>248</v>
      </c>
      <c r="E164" s="8" t="s">
        <v>87</v>
      </c>
      <c r="F164" s="8" t="s">
        <v>88</v>
      </c>
      <c r="G164" s="8" t="s">
        <v>21</v>
      </c>
      <c r="H164" s="16">
        <v>102.53</v>
      </c>
      <c r="I164" s="14" t="s">
        <v>707</v>
      </c>
      <c r="J164" s="33">
        <v>7</v>
      </c>
      <c r="K164" s="14">
        <v>6</v>
      </c>
      <c r="L164" s="8" t="s">
        <v>22</v>
      </c>
      <c r="M164" s="8">
        <v>44408</v>
      </c>
      <c r="N164" s="12" t="s">
        <v>90</v>
      </c>
    </row>
    <row r="165" spans="1:14" s="7" customFormat="1">
      <c r="A165" s="27"/>
      <c r="B165" s="8" t="s">
        <v>168</v>
      </c>
      <c r="C165" s="12" t="s">
        <v>250</v>
      </c>
      <c r="D165" s="8" t="s">
        <v>248</v>
      </c>
      <c r="E165" s="8" t="s">
        <v>87</v>
      </c>
      <c r="F165" s="8" t="s">
        <v>88</v>
      </c>
      <c r="G165" s="8" t="s">
        <v>21</v>
      </c>
      <c r="H165" s="16">
        <v>45.54</v>
      </c>
      <c r="I165" s="14" t="s">
        <v>707</v>
      </c>
      <c r="J165" s="33">
        <v>26</v>
      </c>
      <c r="K165" s="14">
        <v>6</v>
      </c>
      <c r="L165" s="8" t="s">
        <v>22</v>
      </c>
      <c r="M165" s="8">
        <v>41925</v>
      </c>
      <c r="N165" s="12" t="s">
        <v>90</v>
      </c>
    </row>
    <row r="166" spans="1:14" s="7" customFormat="1">
      <c r="B166" s="12" t="s">
        <v>226</v>
      </c>
      <c r="C166" s="12" t="s">
        <v>588</v>
      </c>
      <c r="D166" s="8" t="s">
        <v>248</v>
      </c>
      <c r="E166" s="8" t="s">
        <v>87</v>
      </c>
      <c r="F166" s="12" t="s">
        <v>88</v>
      </c>
      <c r="G166" s="12" t="s">
        <v>21</v>
      </c>
      <c r="H166" s="30">
        <v>50</v>
      </c>
      <c r="I166" s="14" t="s">
        <v>707</v>
      </c>
      <c r="J166" s="33">
        <v>12</v>
      </c>
      <c r="K166" s="14">
        <v>6</v>
      </c>
      <c r="L166" s="8" t="s">
        <v>22</v>
      </c>
      <c r="M166" s="18">
        <v>41502</v>
      </c>
      <c r="N166" s="12"/>
    </row>
    <row r="167" spans="1:14" s="7" customFormat="1">
      <c r="B167" s="8">
        <v>2014</v>
      </c>
      <c r="C167" s="12" t="s">
        <v>588</v>
      </c>
      <c r="D167" s="8" t="s">
        <v>248</v>
      </c>
      <c r="E167" s="8" t="s">
        <v>87</v>
      </c>
      <c r="F167" s="28" t="s">
        <v>88</v>
      </c>
      <c r="G167" s="8" t="s">
        <v>21</v>
      </c>
      <c r="H167" s="16">
        <v>50</v>
      </c>
      <c r="I167" s="14" t="s">
        <v>707</v>
      </c>
      <c r="J167" s="33">
        <v>12</v>
      </c>
      <c r="K167" s="14">
        <v>6</v>
      </c>
      <c r="L167" s="8" t="s">
        <v>22</v>
      </c>
      <c r="M167" s="8">
        <v>43969</v>
      </c>
      <c r="N167" s="12"/>
    </row>
    <row r="168" spans="1:14" s="7" customFormat="1">
      <c r="B168" s="8">
        <v>2015</v>
      </c>
      <c r="C168" s="12" t="s">
        <v>251</v>
      </c>
      <c r="D168" s="8" t="s">
        <v>248</v>
      </c>
      <c r="E168" s="8" t="s">
        <v>87</v>
      </c>
      <c r="F168" s="8" t="s">
        <v>88</v>
      </c>
      <c r="G168" s="8" t="s">
        <v>21</v>
      </c>
      <c r="H168" s="16">
        <v>48</v>
      </c>
      <c r="I168" s="14" t="s">
        <v>707</v>
      </c>
      <c r="J168" s="33">
        <v>3</v>
      </c>
      <c r="K168" s="14">
        <v>12</v>
      </c>
      <c r="L168" s="8" t="s">
        <v>96</v>
      </c>
      <c r="M168" s="8">
        <v>44506</v>
      </c>
      <c r="N168" s="12"/>
    </row>
    <row r="169" spans="1:14" s="7" customFormat="1">
      <c r="B169" s="8">
        <v>2006</v>
      </c>
      <c r="C169" s="12" t="s">
        <v>252</v>
      </c>
      <c r="D169" s="8" t="s">
        <v>248</v>
      </c>
      <c r="E169" s="8" t="s">
        <v>87</v>
      </c>
      <c r="F169" s="8" t="s">
        <v>88</v>
      </c>
      <c r="G169" s="8" t="s">
        <v>21</v>
      </c>
      <c r="H169" s="16">
        <v>49</v>
      </c>
      <c r="I169" s="14" t="s">
        <v>707</v>
      </c>
      <c r="J169" s="33">
        <v>55</v>
      </c>
      <c r="K169" s="14">
        <v>12</v>
      </c>
      <c r="L169" s="8" t="s">
        <v>96</v>
      </c>
      <c r="M169" s="8">
        <v>43335</v>
      </c>
      <c r="N169" s="12" t="s">
        <v>90</v>
      </c>
    </row>
    <row r="170" spans="1:14" s="7" customFormat="1">
      <c r="B170" s="8">
        <v>2001</v>
      </c>
      <c r="C170" s="12" t="s">
        <v>681</v>
      </c>
      <c r="D170" s="8" t="s">
        <v>248</v>
      </c>
      <c r="E170" s="8" t="s">
        <v>87</v>
      </c>
      <c r="F170" s="8" t="s">
        <v>88</v>
      </c>
      <c r="G170" s="8" t="s">
        <v>21</v>
      </c>
      <c r="H170" s="16">
        <v>172</v>
      </c>
      <c r="I170" s="14" t="s">
        <v>707</v>
      </c>
      <c r="J170" s="33">
        <v>25</v>
      </c>
      <c r="K170" s="14">
        <v>6</v>
      </c>
      <c r="L170" s="8" t="s">
        <v>22</v>
      </c>
      <c r="M170" s="8">
        <v>43251</v>
      </c>
      <c r="N170" s="12" t="s">
        <v>90</v>
      </c>
    </row>
    <row r="171" spans="1:14" s="7" customFormat="1">
      <c r="A171" s="21"/>
      <c r="B171" s="8">
        <v>2008</v>
      </c>
      <c r="C171" s="12" t="s">
        <v>249</v>
      </c>
      <c r="D171" s="8" t="s">
        <v>248</v>
      </c>
      <c r="E171" s="8" t="s">
        <v>87</v>
      </c>
      <c r="F171" s="8" t="s">
        <v>88</v>
      </c>
      <c r="G171" s="8" t="s">
        <v>21</v>
      </c>
      <c r="H171" s="16">
        <v>45</v>
      </c>
      <c r="I171" s="14" t="s">
        <v>707</v>
      </c>
      <c r="J171" s="33">
        <v>6</v>
      </c>
      <c r="K171" s="14">
        <v>6</v>
      </c>
      <c r="L171" s="8" t="s">
        <v>22</v>
      </c>
      <c r="M171" s="8">
        <v>73915</v>
      </c>
      <c r="N171" s="12" t="s">
        <v>90</v>
      </c>
    </row>
    <row r="172" spans="1:14" s="7" customFormat="1">
      <c r="B172" s="8">
        <v>2017</v>
      </c>
      <c r="C172" s="12" t="s">
        <v>247</v>
      </c>
      <c r="D172" s="8" t="s">
        <v>248</v>
      </c>
      <c r="E172" s="8" t="s">
        <v>87</v>
      </c>
      <c r="F172" s="8" t="s">
        <v>88</v>
      </c>
      <c r="G172" s="8" t="s">
        <v>21</v>
      </c>
      <c r="H172" s="16">
        <v>23.54</v>
      </c>
      <c r="I172" s="14" t="s">
        <v>707</v>
      </c>
      <c r="J172" s="33">
        <v>51</v>
      </c>
      <c r="K172" s="14">
        <v>12</v>
      </c>
      <c r="L172" s="8" t="s">
        <v>96</v>
      </c>
      <c r="M172" s="8">
        <v>42688</v>
      </c>
      <c r="N172" s="12" t="s">
        <v>90</v>
      </c>
    </row>
    <row r="173" spans="1:14" s="7" customFormat="1">
      <c r="A173" s="19"/>
      <c r="B173" s="8">
        <v>2017</v>
      </c>
      <c r="C173" s="12" t="s">
        <v>254</v>
      </c>
      <c r="D173" s="8" t="s">
        <v>253</v>
      </c>
      <c r="E173" s="8" t="s">
        <v>109</v>
      </c>
      <c r="F173" s="8" t="s">
        <v>88</v>
      </c>
      <c r="G173" s="8" t="s">
        <v>21</v>
      </c>
      <c r="H173" s="16">
        <v>68.63</v>
      </c>
      <c r="I173" s="14" t="s">
        <v>707</v>
      </c>
      <c r="J173" s="33">
        <v>22</v>
      </c>
      <c r="K173" s="14">
        <v>12</v>
      </c>
      <c r="L173" s="8" t="s">
        <v>96</v>
      </c>
      <c r="M173" s="8">
        <v>73970</v>
      </c>
      <c r="N173" s="12"/>
    </row>
    <row r="174" spans="1:14" s="7" customFormat="1">
      <c r="A174" s="19"/>
      <c r="B174" s="8">
        <v>2017</v>
      </c>
      <c r="C174" s="12" t="s">
        <v>737</v>
      </c>
      <c r="D174" s="8" t="s">
        <v>253</v>
      </c>
      <c r="E174" s="8" t="s">
        <v>109</v>
      </c>
      <c r="F174" s="8" t="s">
        <v>88</v>
      </c>
      <c r="G174" s="8" t="s">
        <v>21</v>
      </c>
      <c r="H174" s="16">
        <v>47.2</v>
      </c>
      <c r="I174" s="14" t="s">
        <v>707</v>
      </c>
      <c r="J174" s="33">
        <v>13</v>
      </c>
      <c r="K174" s="14">
        <v>6</v>
      </c>
      <c r="L174" s="8" t="s">
        <v>22</v>
      </c>
      <c r="M174" s="8">
        <v>46825</v>
      </c>
      <c r="N174" s="12"/>
    </row>
    <row r="175" spans="1:14" s="7" customFormat="1">
      <c r="B175" s="8">
        <v>2015</v>
      </c>
      <c r="C175" s="12" t="s">
        <v>714</v>
      </c>
      <c r="D175" s="8" t="s">
        <v>253</v>
      </c>
      <c r="E175" s="8" t="s">
        <v>109</v>
      </c>
      <c r="F175" s="8" t="s">
        <v>88</v>
      </c>
      <c r="G175" s="8" t="s">
        <v>21</v>
      </c>
      <c r="H175" s="16">
        <v>33.53</v>
      </c>
      <c r="I175" s="14" t="s">
        <v>707</v>
      </c>
      <c r="J175" s="33">
        <v>32</v>
      </c>
      <c r="K175" s="14">
        <v>6</v>
      </c>
      <c r="L175" s="8" t="s">
        <v>22</v>
      </c>
      <c r="M175" s="8">
        <v>46828</v>
      </c>
      <c r="N175" s="12"/>
    </row>
    <row r="176" spans="1:14" s="7" customFormat="1">
      <c r="B176" s="8">
        <v>2016</v>
      </c>
      <c r="C176" s="12" t="s">
        <v>714</v>
      </c>
      <c r="D176" s="8" t="s">
        <v>253</v>
      </c>
      <c r="E176" s="8" t="s">
        <v>109</v>
      </c>
      <c r="F176" s="8" t="s">
        <v>88</v>
      </c>
      <c r="G176" s="8" t="s">
        <v>21</v>
      </c>
      <c r="H176" s="16">
        <v>33.53</v>
      </c>
      <c r="I176" s="14" t="s">
        <v>707</v>
      </c>
      <c r="J176" s="33">
        <v>12</v>
      </c>
      <c r="K176" s="14">
        <v>6</v>
      </c>
      <c r="L176" s="8" t="s">
        <v>22</v>
      </c>
      <c r="M176" s="8">
        <v>46820</v>
      </c>
      <c r="N176" s="12"/>
    </row>
    <row r="177" spans="1:14" s="7" customFormat="1">
      <c r="B177" s="8">
        <v>2017</v>
      </c>
      <c r="C177" s="12" t="s">
        <v>714</v>
      </c>
      <c r="D177" s="8" t="s">
        <v>253</v>
      </c>
      <c r="E177" s="8" t="s">
        <v>109</v>
      </c>
      <c r="F177" s="8" t="s">
        <v>88</v>
      </c>
      <c r="G177" s="8" t="s">
        <v>21</v>
      </c>
      <c r="H177" s="16">
        <v>33.53</v>
      </c>
      <c r="I177" s="14" t="s">
        <v>707</v>
      </c>
      <c r="J177" s="33">
        <v>11</v>
      </c>
      <c r="K177" s="14">
        <v>6</v>
      </c>
      <c r="L177" s="8" t="s">
        <v>22</v>
      </c>
      <c r="M177" s="8">
        <v>46827</v>
      </c>
      <c r="N177" s="12"/>
    </row>
    <row r="178" spans="1:14" s="7" customFormat="1">
      <c r="B178" s="8" t="s">
        <v>26</v>
      </c>
      <c r="C178" s="12" t="s">
        <v>112</v>
      </c>
      <c r="D178" s="8" t="s">
        <v>111</v>
      </c>
      <c r="E178" s="8" t="s">
        <v>109</v>
      </c>
      <c r="F178" s="8" t="s">
        <v>88</v>
      </c>
      <c r="G178" s="8" t="s">
        <v>15</v>
      </c>
      <c r="H178" s="16">
        <v>54.841900000000003</v>
      </c>
      <c r="I178" s="14" t="s">
        <v>707</v>
      </c>
      <c r="J178" s="33">
        <v>2</v>
      </c>
      <c r="K178" s="14">
        <v>6</v>
      </c>
      <c r="L178" s="8" t="s">
        <v>22</v>
      </c>
      <c r="M178" s="8">
        <v>4318918</v>
      </c>
      <c r="N178" s="12"/>
    </row>
    <row r="179" spans="1:14" s="7" customFormat="1">
      <c r="B179" s="8">
        <v>2020</v>
      </c>
      <c r="C179" s="12" t="s">
        <v>110</v>
      </c>
      <c r="D179" s="8" t="s">
        <v>111</v>
      </c>
      <c r="E179" s="8" t="s">
        <v>109</v>
      </c>
      <c r="F179" s="8" t="s">
        <v>88</v>
      </c>
      <c r="G179" s="8" t="s">
        <v>15</v>
      </c>
      <c r="H179" s="16">
        <v>54.841333333333331</v>
      </c>
      <c r="I179" s="14" t="s">
        <v>707</v>
      </c>
      <c r="J179" s="33">
        <v>1</v>
      </c>
      <c r="K179" s="14">
        <v>6</v>
      </c>
      <c r="L179" s="8" t="s">
        <v>22</v>
      </c>
      <c r="M179" s="8">
        <v>4318920</v>
      </c>
      <c r="N179" s="12"/>
    </row>
    <row r="180" spans="1:14" s="7" customFormat="1">
      <c r="B180" s="8" t="s">
        <v>306</v>
      </c>
      <c r="C180" s="12" t="s">
        <v>255</v>
      </c>
      <c r="D180" s="8" t="s">
        <v>256</v>
      </c>
      <c r="E180" s="8" t="s">
        <v>109</v>
      </c>
      <c r="F180" s="8" t="s">
        <v>88</v>
      </c>
      <c r="G180" s="8" t="s">
        <v>21</v>
      </c>
      <c r="H180" s="16">
        <v>37.020000000000003</v>
      </c>
      <c r="I180" s="14" t="s">
        <v>707</v>
      </c>
      <c r="J180" s="33">
        <v>2</v>
      </c>
      <c r="K180" s="14">
        <v>6</v>
      </c>
      <c r="L180" s="8" t="s">
        <v>22</v>
      </c>
      <c r="M180" s="8">
        <v>75297</v>
      </c>
      <c r="N180" s="12"/>
    </row>
    <row r="181" spans="1:14" s="7" customFormat="1">
      <c r="B181" s="8" t="s">
        <v>48</v>
      </c>
      <c r="C181" s="12" t="s">
        <v>257</v>
      </c>
      <c r="D181" s="8" t="s">
        <v>256</v>
      </c>
      <c r="E181" s="8" t="s">
        <v>109</v>
      </c>
      <c r="F181" s="8" t="s">
        <v>88</v>
      </c>
      <c r="G181" s="8" t="s">
        <v>21</v>
      </c>
      <c r="H181" s="16">
        <v>69.89</v>
      </c>
      <c r="I181" s="14" t="s">
        <v>707</v>
      </c>
      <c r="J181" s="33">
        <v>6</v>
      </c>
      <c r="K181" s="14">
        <v>6</v>
      </c>
      <c r="L181" s="8" t="s">
        <v>22</v>
      </c>
      <c r="M181" s="8">
        <v>41748</v>
      </c>
      <c r="N181" s="12"/>
    </row>
    <row r="182" spans="1:14" s="7" customFormat="1">
      <c r="B182" s="8">
        <v>2018</v>
      </c>
      <c r="C182" s="12" t="s">
        <v>258</v>
      </c>
      <c r="D182" s="8" t="s">
        <v>114</v>
      </c>
      <c r="E182" s="8" t="s">
        <v>109</v>
      </c>
      <c r="F182" s="8" t="s">
        <v>88</v>
      </c>
      <c r="G182" s="8" t="s">
        <v>21</v>
      </c>
      <c r="H182" s="16">
        <v>40.07</v>
      </c>
      <c r="I182" s="14" t="s">
        <v>707</v>
      </c>
      <c r="J182" s="33">
        <v>5</v>
      </c>
      <c r="K182" s="14">
        <v>6</v>
      </c>
      <c r="L182" s="8" t="s">
        <v>22</v>
      </c>
      <c r="M182" s="8">
        <v>41617</v>
      </c>
      <c r="N182" s="12"/>
    </row>
    <row r="183" spans="1:14" s="7" customFormat="1">
      <c r="B183" s="8">
        <v>2021</v>
      </c>
      <c r="C183" s="12" t="s">
        <v>115</v>
      </c>
      <c r="D183" s="8" t="s">
        <v>114</v>
      </c>
      <c r="E183" s="8" t="s">
        <v>109</v>
      </c>
      <c r="F183" s="8" t="s">
        <v>88</v>
      </c>
      <c r="G183" s="8" t="s">
        <v>15</v>
      </c>
      <c r="H183" s="16">
        <v>50.43</v>
      </c>
      <c r="I183" s="14" t="s">
        <v>707</v>
      </c>
      <c r="J183" s="33">
        <v>25</v>
      </c>
      <c r="K183" s="14">
        <v>6</v>
      </c>
      <c r="L183" s="8" t="s">
        <v>22</v>
      </c>
      <c r="M183" s="8">
        <v>44897</v>
      </c>
      <c r="N183" s="12"/>
    </row>
    <row r="184" spans="1:14" s="7" customFormat="1">
      <c r="B184" s="8">
        <v>2020</v>
      </c>
      <c r="C184" s="12" t="s">
        <v>120</v>
      </c>
      <c r="D184" s="8" t="s">
        <v>114</v>
      </c>
      <c r="E184" s="8" t="s">
        <v>109</v>
      </c>
      <c r="F184" s="8" t="s">
        <v>88</v>
      </c>
      <c r="G184" s="8" t="s">
        <v>15</v>
      </c>
      <c r="H184" s="16">
        <v>62.68</v>
      </c>
      <c r="I184" s="14" t="s">
        <v>707</v>
      </c>
      <c r="J184" s="33">
        <v>19</v>
      </c>
      <c r="K184" s="14">
        <v>6</v>
      </c>
      <c r="L184" s="8" t="s">
        <v>22</v>
      </c>
      <c r="M184" s="8">
        <v>44898</v>
      </c>
      <c r="N184" s="12"/>
    </row>
    <row r="185" spans="1:14" s="7" customFormat="1">
      <c r="B185" s="8" t="s">
        <v>306</v>
      </c>
      <c r="C185" s="12" t="s">
        <v>117</v>
      </c>
      <c r="D185" s="8" t="s">
        <v>114</v>
      </c>
      <c r="E185" s="8" t="s">
        <v>109</v>
      </c>
      <c r="F185" s="8" t="s">
        <v>88</v>
      </c>
      <c r="G185" s="8" t="s">
        <v>15</v>
      </c>
      <c r="H185" s="16">
        <v>55.91</v>
      </c>
      <c r="I185" s="14" t="s">
        <v>707</v>
      </c>
      <c r="J185" s="33">
        <v>29</v>
      </c>
      <c r="K185" s="14">
        <v>6</v>
      </c>
      <c r="L185" s="8" t="s">
        <v>22</v>
      </c>
      <c r="M185" s="8">
        <v>72687</v>
      </c>
      <c r="N185" s="12"/>
    </row>
    <row r="186" spans="1:14" s="7" customFormat="1">
      <c r="B186" s="8">
        <v>2013</v>
      </c>
      <c r="C186" s="12" t="s">
        <v>259</v>
      </c>
      <c r="D186" s="8" t="s">
        <v>260</v>
      </c>
      <c r="E186" s="8" t="s">
        <v>109</v>
      </c>
      <c r="F186" s="8" t="s">
        <v>88</v>
      </c>
      <c r="G186" s="8" t="s">
        <v>21</v>
      </c>
      <c r="H186" s="16">
        <v>101.91066666666666</v>
      </c>
      <c r="I186" s="14" t="s">
        <v>707</v>
      </c>
      <c r="J186" s="33">
        <v>8</v>
      </c>
      <c r="K186" s="14">
        <v>6</v>
      </c>
      <c r="L186" s="8" t="s">
        <v>22</v>
      </c>
      <c r="M186" s="8">
        <v>43971</v>
      </c>
      <c r="N186" s="12"/>
    </row>
    <row r="187" spans="1:14" s="7" customFormat="1">
      <c r="B187" s="8">
        <v>2015</v>
      </c>
      <c r="C187" s="12" t="s">
        <v>261</v>
      </c>
      <c r="D187" s="8" t="s">
        <v>260</v>
      </c>
      <c r="E187" s="8" t="s">
        <v>109</v>
      </c>
      <c r="F187" s="8" t="s">
        <v>88</v>
      </c>
      <c r="G187" s="8" t="s">
        <v>21</v>
      </c>
      <c r="H187" s="16">
        <v>102.08813333333332</v>
      </c>
      <c r="I187" s="14" t="s">
        <v>707</v>
      </c>
      <c r="J187" s="33">
        <v>9</v>
      </c>
      <c r="K187" s="14">
        <v>6</v>
      </c>
      <c r="L187" s="8" t="s">
        <v>22</v>
      </c>
      <c r="M187" s="8">
        <v>44180</v>
      </c>
      <c r="N187" s="12"/>
    </row>
    <row r="188" spans="1:14" s="7" customFormat="1">
      <c r="B188" s="8" t="s">
        <v>548</v>
      </c>
      <c r="C188" s="12" t="s">
        <v>686</v>
      </c>
      <c r="D188" s="8" t="s">
        <v>260</v>
      </c>
      <c r="E188" s="8" t="s">
        <v>109</v>
      </c>
      <c r="F188" s="8" t="s">
        <v>88</v>
      </c>
      <c r="G188" s="8" t="s">
        <v>21</v>
      </c>
      <c r="H188" s="16">
        <v>156.12</v>
      </c>
      <c r="I188" s="14" t="s">
        <v>707</v>
      </c>
      <c r="J188" s="33">
        <v>18</v>
      </c>
      <c r="K188" s="14">
        <v>6</v>
      </c>
      <c r="L188" s="8" t="s">
        <v>22</v>
      </c>
      <c r="M188" s="8">
        <v>45987</v>
      </c>
      <c r="N188" s="12"/>
    </row>
    <row r="189" spans="1:14" s="7" customFormat="1">
      <c r="B189" s="8">
        <v>2020</v>
      </c>
      <c r="C189" s="12" t="s">
        <v>262</v>
      </c>
      <c r="D189" s="8" t="s">
        <v>263</v>
      </c>
      <c r="E189" s="8" t="s">
        <v>109</v>
      </c>
      <c r="F189" s="8" t="s">
        <v>88</v>
      </c>
      <c r="G189" s="8" t="s">
        <v>21</v>
      </c>
      <c r="H189" s="16">
        <v>82.66</v>
      </c>
      <c r="I189" s="14" t="s">
        <v>707</v>
      </c>
      <c r="J189" s="33">
        <v>42</v>
      </c>
      <c r="K189" s="14">
        <v>6</v>
      </c>
      <c r="L189" s="8" t="s">
        <v>22</v>
      </c>
      <c r="M189" s="8">
        <v>45705</v>
      </c>
      <c r="N189" s="12"/>
    </row>
    <row r="190" spans="1:14" s="7" customFormat="1">
      <c r="B190" s="8">
        <v>2011</v>
      </c>
      <c r="C190" s="12" t="s">
        <v>121</v>
      </c>
      <c r="D190" s="8" t="s">
        <v>122</v>
      </c>
      <c r="E190" s="8" t="s">
        <v>109</v>
      </c>
      <c r="F190" s="8" t="s">
        <v>88</v>
      </c>
      <c r="G190" s="8" t="s">
        <v>15</v>
      </c>
      <c r="H190" s="16">
        <v>300.52</v>
      </c>
      <c r="I190" s="14" t="s">
        <v>707</v>
      </c>
      <c r="J190" s="33">
        <v>8</v>
      </c>
      <c r="K190" s="14">
        <v>12</v>
      </c>
      <c r="L190" s="8" t="s">
        <v>96</v>
      </c>
      <c r="M190" s="8">
        <v>42722</v>
      </c>
      <c r="N190" s="12"/>
    </row>
    <row r="191" spans="1:14" s="7" customFormat="1">
      <c r="B191" s="8">
        <v>2014</v>
      </c>
      <c r="C191" s="12" t="s">
        <v>715</v>
      </c>
      <c r="D191" s="8" t="s">
        <v>729</v>
      </c>
      <c r="E191" s="8" t="s">
        <v>109</v>
      </c>
      <c r="F191" s="8" t="s">
        <v>88</v>
      </c>
      <c r="G191" s="8" t="s">
        <v>15</v>
      </c>
      <c r="H191" s="16">
        <v>60.44</v>
      </c>
      <c r="I191" s="14" t="s">
        <v>707</v>
      </c>
      <c r="J191" s="33">
        <v>24</v>
      </c>
      <c r="K191" s="14">
        <v>6</v>
      </c>
      <c r="L191" s="8" t="s">
        <v>22</v>
      </c>
      <c r="M191" s="8">
        <v>46856</v>
      </c>
      <c r="N191" s="12"/>
    </row>
    <row r="192" spans="1:14" s="7" customFormat="1">
      <c r="A192" s="19"/>
      <c r="B192" s="8">
        <v>2019</v>
      </c>
      <c r="C192" s="12" t="s">
        <v>264</v>
      </c>
      <c r="D192" s="8" t="s">
        <v>265</v>
      </c>
      <c r="E192" s="8" t="s">
        <v>109</v>
      </c>
      <c r="F192" s="8" t="s">
        <v>88</v>
      </c>
      <c r="G192" s="8" t="s">
        <v>21</v>
      </c>
      <c r="H192" s="16">
        <v>184.63</v>
      </c>
      <c r="I192" s="14" t="s">
        <v>707</v>
      </c>
      <c r="J192" s="33">
        <v>19</v>
      </c>
      <c r="K192" s="14">
        <v>6</v>
      </c>
      <c r="L192" s="8" t="s">
        <v>22</v>
      </c>
      <c r="M192" s="8">
        <v>46026</v>
      </c>
      <c r="N192" s="12"/>
    </row>
    <row r="193" spans="1:14" s="7" customFormat="1">
      <c r="B193" s="8">
        <v>2022</v>
      </c>
      <c r="C193" s="12" t="s">
        <v>268</v>
      </c>
      <c r="D193" s="8" t="s">
        <v>266</v>
      </c>
      <c r="E193" s="8" t="s">
        <v>109</v>
      </c>
      <c r="F193" s="8" t="s">
        <v>88</v>
      </c>
      <c r="G193" s="8" t="s">
        <v>21</v>
      </c>
      <c r="H193" s="16">
        <v>174.35133333333332</v>
      </c>
      <c r="I193" s="14" t="s">
        <v>707</v>
      </c>
      <c r="J193" s="33">
        <v>15</v>
      </c>
      <c r="K193" s="14">
        <v>6</v>
      </c>
      <c r="L193" s="8" t="s">
        <v>22</v>
      </c>
      <c r="M193" s="8">
        <v>45668</v>
      </c>
      <c r="N193" s="12"/>
    </row>
    <row r="194" spans="1:14" s="7" customFormat="1">
      <c r="A194" s="19"/>
      <c r="B194" s="12">
        <v>2022</v>
      </c>
      <c r="C194" s="53" t="s">
        <v>582</v>
      </c>
      <c r="D194" s="8" t="s">
        <v>266</v>
      </c>
      <c r="E194" s="8" t="s">
        <v>109</v>
      </c>
      <c r="F194" s="12" t="s">
        <v>88</v>
      </c>
      <c r="G194" s="12" t="s">
        <v>21</v>
      </c>
      <c r="H194" s="30">
        <v>80.840557017543858</v>
      </c>
      <c r="I194" s="14" t="s">
        <v>707</v>
      </c>
      <c r="J194" s="33">
        <v>18</v>
      </c>
      <c r="K194" s="14">
        <v>6</v>
      </c>
      <c r="L194" s="8" t="s">
        <v>22</v>
      </c>
      <c r="M194" s="18">
        <v>45411</v>
      </c>
      <c r="N194" s="12"/>
    </row>
    <row r="195" spans="1:14" s="7" customFormat="1">
      <c r="A195" s="29"/>
      <c r="B195" s="8">
        <v>2022</v>
      </c>
      <c r="C195" s="12" t="s">
        <v>123</v>
      </c>
      <c r="D195" s="8" t="s">
        <v>124</v>
      </c>
      <c r="E195" s="8" t="s">
        <v>109</v>
      </c>
      <c r="F195" s="8" t="s">
        <v>88</v>
      </c>
      <c r="G195" s="8" t="s">
        <v>15</v>
      </c>
      <c r="H195" s="16">
        <v>95.797349537037036</v>
      </c>
      <c r="I195" s="14" t="s">
        <v>707</v>
      </c>
      <c r="J195" s="33">
        <v>61</v>
      </c>
      <c r="K195" s="14">
        <v>12</v>
      </c>
      <c r="L195" s="8" t="s">
        <v>96</v>
      </c>
      <c r="M195" s="8">
        <v>45864</v>
      </c>
      <c r="N195" s="12"/>
    </row>
    <row r="196" spans="1:14" s="7" customFormat="1">
      <c r="B196" s="8">
        <v>2020</v>
      </c>
      <c r="C196" s="12" t="s">
        <v>269</v>
      </c>
      <c r="D196" s="8" t="s">
        <v>270</v>
      </c>
      <c r="E196" s="8" t="s">
        <v>109</v>
      </c>
      <c r="F196" s="8" t="s">
        <v>88</v>
      </c>
      <c r="G196" s="8" t="s">
        <v>21</v>
      </c>
      <c r="H196" s="16">
        <v>54.25</v>
      </c>
      <c r="I196" s="14" t="s">
        <v>707</v>
      </c>
      <c r="J196" s="33">
        <v>17</v>
      </c>
      <c r="K196" s="14">
        <v>6</v>
      </c>
      <c r="L196" s="8" t="s">
        <v>22</v>
      </c>
      <c r="M196" s="8">
        <v>46024</v>
      </c>
      <c r="N196" s="12"/>
    </row>
    <row r="197" spans="1:14" s="7" customFormat="1">
      <c r="B197" s="8" t="s">
        <v>224</v>
      </c>
      <c r="C197" s="12" t="s">
        <v>550</v>
      </c>
      <c r="D197" s="8" t="s">
        <v>272</v>
      </c>
      <c r="E197" s="8" t="s">
        <v>109</v>
      </c>
      <c r="F197" s="8" t="s">
        <v>88</v>
      </c>
      <c r="G197" s="8" t="s">
        <v>21</v>
      </c>
      <c r="H197" s="16">
        <v>54.25</v>
      </c>
      <c r="I197" s="14" t="s">
        <v>707</v>
      </c>
      <c r="J197" s="33">
        <v>9</v>
      </c>
      <c r="K197" s="14">
        <v>6</v>
      </c>
      <c r="L197" s="8" t="s">
        <v>22</v>
      </c>
      <c r="M197" s="8">
        <v>46023</v>
      </c>
      <c r="N197" s="12"/>
    </row>
    <row r="198" spans="1:14" s="7" customFormat="1">
      <c r="B198" s="8">
        <v>2015</v>
      </c>
      <c r="C198" s="12" t="s">
        <v>273</v>
      </c>
      <c r="D198" s="8" t="s">
        <v>272</v>
      </c>
      <c r="E198" s="8" t="s">
        <v>109</v>
      </c>
      <c r="F198" s="8" t="s">
        <v>88</v>
      </c>
      <c r="G198" s="8" t="s">
        <v>21</v>
      </c>
      <c r="H198" s="16">
        <v>67.728666666666669</v>
      </c>
      <c r="I198" s="14" t="s">
        <v>707</v>
      </c>
      <c r="J198" s="33">
        <v>6</v>
      </c>
      <c r="K198" s="14">
        <v>6</v>
      </c>
      <c r="L198" s="8" t="s">
        <v>22</v>
      </c>
      <c r="M198" s="8">
        <v>75140</v>
      </c>
      <c r="N198" s="12"/>
    </row>
    <row r="199" spans="1:14" s="7" customFormat="1">
      <c r="B199" s="8" t="s">
        <v>48</v>
      </c>
      <c r="C199" s="12" t="s">
        <v>553</v>
      </c>
      <c r="D199" s="8" t="s">
        <v>272</v>
      </c>
      <c r="E199" s="8" t="s">
        <v>109</v>
      </c>
      <c r="F199" s="8" t="s">
        <v>88</v>
      </c>
      <c r="G199" s="8" t="s">
        <v>21</v>
      </c>
      <c r="H199" s="16">
        <v>39.404400000000003</v>
      </c>
      <c r="I199" s="14" t="s">
        <v>707</v>
      </c>
      <c r="J199" s="33">
        <v>104</v>
      </c>
      <c r="K199" s="14">
        <v>12</v>
      </c>
      <c r="L199" s="8" t="s">
        <v>96</v>
      </c>
      <c r="M199" s="8">
        <v>43020</v>
      </c>
      <c r="N199" s="12"/>
    </row>
    <row r="200" spans="1:14" s="7" customFormat="1">
      <c r="B200" s="8" t="s">
        <v>306</v>
      </c>
      <c r="C200" s="12" t="s">
        <v>554</v>
      </c>
      <c r="D200" s="8" t="s">
        <v>272</v>
      </c>
      <c r="E200" s="8" t="s">
        <v>109</v>
      </c>
      <c r="F200" s="8" t="s">
        <v>88</v>
      </c>
      <c r="G200" s="8" t="s">
        <v>21</v>
      </c>
      <c r="H200" s="16">
        <v>75</v>
      </c>
      <c r="I200" s="14" t="s">
        <v>707</v>
      </c>
      <c r="J200" s="33">
        <v>3</v>
      </c>
      <c r="K200" s="14">
        <v>6</v>
      </c>
      <c r="L200" s="8" t="s">
        <v>22</v>
      </c>
      <c r="M200" s="8">
        <v>41240</v>
      </c>
      <c r="N200" s="12"/>
    </row>
    <row r="201" spans="1:14" s="7" customFormat="1">
      <c r="B201" s="8">
        <v>2017</v>
      </c>
      <c r="C201" s="12" t="s">
        <v>271</v>
      </c>
      <c r="D201" s="8" t="s">
        <v>272</v>
      </c>
      <c r="E201" s="8" t="s">
        <v>109</v>
      </c>
      <c r="F201" s="8" t="s">
        <v>88</v>
      </c>
      <c r="G201" s="8" t="s">
        <v>21</v>
      </c>
      <c r="H201" s="16">
        <v>37.463200000000001</v>
      </c>
      <c r="I201" s="14" t="s">
        <v>707</v>
      </c>
      <c r="J201" s="33">
        <v>6</v>
      </c>
      <c r="K201" s="14">
        <v>12</v>
      </c>
      <c r="L201" s="8" t="s">
        <v>96</v>
      </c>
      <c r="M201" s="8">
        <v>75138</v>
      </c>
      <c r="N201" s="12"/>
    </row>
    <row r="202" spans="1:14" s="7" customFormat="1">
      <c r="A202" s="22"/>
      <c r="B202" s="8">
        <v>2017</v>
      </c>
      <c r="C202" s="12" t="s">
        <v>487</v>
      </c>
      <c r="D202" s="8" t="s">
        <v>126</v>
      </c>
      <c r="E202" s="8" t="s">
        <v>109</v>
      </c>
      <c r="F202" s="8" t="s">
        <v>88</v>
      </c>
      <c r="G202" s="8" t="s">
        <v>15</v>
      </c>
      <c r="H202" s="16">
        <v>77.15506666666667</v>
      </c>
      <c r="I202" s="14" t="s">
        <v>707</v>
      </c>
      <c r="J202" s="33">
        <v>1</v>
      </c>
      <c r="K202" s="14">
        <v>6</v>
      </c>
      <c r="L202" s="8" t="s">
        <v>22</v>
      </c>
      <c r="M202" s="8">
        <v>41500</v>
      </c>
      <c r="N202" s="12"/>
    </row>
    <row r="203" spans="1:14" s="7" customFormat="1">
      <c r="A203" s="21"/>
      <c r="B203" s="8">
        <v>2018</v>
      </c>
      <c r="C203" s="12" t="s">
        <v>127</v>
      </c>
      <c r="D203" s="8" t="s">
        <v>126</v>
      </c>
      <c r="E203" s="8" t="s">
        <v>109</v>
      </c>
      <c r="F203" s="8" t="s">
        <v>88</v>
      </c>
      <c r="G203" s="8" t="s">
        <v>15</v>
      </c>
      <c r="H203" s="16">
        <v>115.73226666666666</v>
      </c>
      <c r="I203" s="14" t="s">
        <v>707</v>
      </c>
      <c r="J203" s="33">
        <v>20</v>
      </c>
      <c r="K203" s="14">
        <v>6</v>
      </c>
      <c r="L203" s="8" t="s">
        <v>128</v>
      </c>
      <c r="M203" s="8">
        <v>44667</v>
      </c>
      <c r="N203" s="12"/>
    </row>
    <row r="204" spans="1:14" s="7" customFormat="1">
      <c r="A204" s="21"/>
      <c r="B204" s="8">
        <v>2022</v>
      </c>
      <c r="C204" s="12" t="s">
        <v>580</v>
      </c>
      <c r="D204" s="8" t="s">
        <v>126</v>
      </c>
      <c r="E204" s="8" t="s">
        <v>109</v>
      </c>
      <c r="F204" s="28" t="s">
        <v>88</v>
      </c>
      <c r="G204" s="8" t="s">
        <v>15</v>
      </c>
      <c r="H204" s="16">
        <v>68.292899999999989</v>
      </c>
      <c r="I204" s="14" t="s">
        <v>707</v>
      </c>
      <c r="J204" s="33">
        <v>30</v>
      </c>
      <c r="K204" s="14">
        <v>12</v>
      </c>
      <c r="L204" s="8" t="s">
        <v>96</v>
      </c>
      <c r="M204" s="8">
        <v>4312722</v>
      </c>
      <c r="N204" s="12"/>
    </row>
    <row r="205" spans="1:14" s="7" customFormat="1">
      <c r="A205" s="21"/>
      <c r="B205" s="8" t="s">
        <v>48</v>
      </c>
      <c r="C205" s="12" t="s">
        <v>555</v>
      </c>
      <c r="D205" s="8" t="s">
        <v>126</v>
      </c>
      <c r="E205" s="8" t="s">
        <v>109</v>
      </c>
      <c r="F205" s="8" t="s">
        <v>88</v>
      </c>
      <c r="G205" s="8" t="s">
        <v>15</v>
      </c>
      <c r="H205" s="16">
        <v>59.37</v>
      </c>
      <c r="I205" s="14" t="s">
        <v>707</v>
      </c>
      <c r="J205" s="33">
        <v>21</v>
      </c>
      <c r="K205" s="14">
        <v>6</v>
      </c>
      <c r="L205" s="8" t="s">
        <v>22</v>
      </c>
      <c r="M205" s="8">
        <v>45851</v>
      </c>
      <c r="N205" s="12"/>
    </row>
    <row r="206" spans="1:14" s="7" customFormat="1">
      <c r="A206" s="21"/>
      <c r="B206" s="8" t="s">
        <v>306</v>
      </c>
      <c r="C206" s="12" t="s">
        <v>713</v>
      </c>
      <c r="D206" s="8" t="s">
        <v>275</v>
      </c>
      <c r="E206" s="8" t="s">
        <v>109</v>
      </c>
      <c r="F206" s="8" t="s">
        <v>88</v>
      </c>
      <c r="G206" s="8" t="s">
        <v>21</v>
      </c>
      <c r="H206" s="16">
        <v>33.299999999999997</v>
      </c>
      <c r="I206" s="14" t="s">
        <v>707</v>
      </c>
      <c r="J206" s="33">
        <v>95</v>
      </c>
      <c r="K206" s="14">
        <v>6</v>
      </c>
      <c r="L206" s="8" t="s">
        <v>96</v>
      </c>
      <c r="M206" s="8">
        <v>73602</v>
      </c>
      <c r="N206" s="12"/>
    </row>
    <row r="207" spans="1:14" s="7" customFormat="1">
      <c r="A207" s="21"/>
      <c r="B207" s="8" t="s">
        <v>19</v>
      </c>
      <c r="C207" s="12" t="s">
        <v>546</v>
      </c>
      <c r="D207" s="8" t="s">
        <v>275</v>
      </c>
      <c r="E207" s="8" t="s">
        <v>109</v>
      </c>
      <c r="F207" s="8" t="s">
        <v>88</v>
      </c>
      <c r="G207" s="8" t="s">
        <v>21</v>
      </c>
      <c r="H207" s="16">
        <v>38.468379532163745</v>
      </c>
      <c r="I207" s="14" t="s">
        <v>707</v>
      </c>
      <c r="J207" s="33">
        <v>18</v>
      </c>
      <c r="K207" s="14">
        <v>6</v>
      </c>
      <c r="L207" s="8" t="s">
        <v>22</v>
      </c>
      <c r="M207" s="8">
        <v>45379</v>
      </c>
      <c r="N207" s="12"/>
    </row>
    <row r="208" spans="1:14" s="7" customFormat="1">
      <c r="A208" s="21"/>
      <c r="B208" s="8">
        <v>2019</v>
      </c>
      <c r="C208" s="12" t="s">
        <v>277</v>
      </c>
      <c r="D208" s="8" t="s">
        <v>276</v>
      </c>
      <c r="E208" s="8" t="s">
        <v>109</v>
      </c>
      <c r="F208" s="8" t="s">
        <v>88</v>
      </c>
      <c r="G208" s="8" t="s">
        <v>21</v>
      </c>
      <c r="H208" s="16">
        <v>56.929866666666669</v>
      </c>
      <c r="I208" s="14" t="s">
        <v>707</v>
      </c>
      <c r="J208" s="33">
        <v>222</v>
      </c>
      <c r="K208" s="14">
        <v>12</v>
      </c>
      <c r="L208" s="8" t="s">
        <v>96</v>
      </c>
      <c r="M208" s="8">
        <v>44286</v>
      </c>
      <c r="N208" s="12"/>
    </row>
    <row r="209" spans="1:14" s="7" customFormat="1">
      <c r="A209" s="21"/>
      <c r="B209" s="8">
        <v>2019</v>
      </c>
      <c r="C209" s="12" t="s">
        <v>278</v>
      </c>
      <c r="D209" s="8" t="s">
        <v>279</v>
      </c>
      <c r="E209" s="8" t="s">
        <v>109</v>
      </c>
      <c r="F209" s="8" t="s">
        <v>88</v>
      </c>
      <c r="G209" s="8" t="s">
        <v>21</v>
      </c>
      <c r="H209" s="16">
        <v>98.742799999999988</v>
      </c>
      <c r="I209" s="14" t="s">
        <v>707</v>
      </c>
      <c r="J209" s="33">
        <v>8</v>
      </c>
      <c r="K209" s="14">
        <v>6</v>
      </c>
      <c r="L209" s="8" t="s">
        <v>22</v>
      </c>
      <c r="M209" s="8">
        <v>75300</v>
      </c>
      <c r="N209" s="12"/>
    </row>
    <row r="210" spans="1:14" s="7" customFormat="1">
      <c r="A210" s="21"/>
      <c r="B210" s="8">
        <v>2018</v>
      </c>
      <c r="C210" s="12" t="s">
        <v>280</v>
      </c>
      <c r="D210" s="8" t="s">
        <v>281</v>
      </c>
      <c r="E210" s="8" t="s">
        <v>109</v>
      </c>
      <c r="F210" s="8" t="s">
        <v>88</v>
      </c>
      <c r="G210" s="8" t="s">
        <v>21</v>
      </c>
      <c r="H210" s="16">
        <v>47.227200000000003</v>
      </c>
      <c r="I210" s="14" t="s">
        <v>707</v>
      </c>
      <c r="J210" s="33">
        <v>6</v>
      </c>
      <c r="K210" s="14">
        <v>6</v>
      </c>
      <c r="L210" s="8" t="s">
        <v>22</v>
      </c>
      <c r="M210" s="8">
        <v>76180</v>
      </c>
      <c r="N210" s="12"/>
    </row>
    <row r="211" spans="1:14" s="7" customFormat="1">
      <c r="A211" s="19"/>
      <c r="B211" s="8" t="s">
        <v>224</v>
      </c>
      <c r="C211" s="12" t="s">
        <v>547</v>
      </c>
      <c r="D211" s="8" t="s">
        <v>281</v>
      </c>
      <c r="E211" s="8" t="s">
        <v>109</v>
      </c>
      <c r="F211" s="8" t="s">
        <v>88</v>
      </c>
      <c r="G211" s="8" t="s">
        <v>21</v>
      </c>
      <c r="H211" s="16">
        <v>73.641899999999993</v>
      </c>
      <c r="I211" s="14" t="s">
        <v>707</v>
      </c>
      <c r="J211" s="33">
        <v>18</v>
      </c>
      <c r="K211" s="14">
        <v>6</v>
      </c>
      <c r="L211" s="8" t="s">
        <v>22</v>
      </c>
      <c r="M211" s="8">
        <v>44399</v>
      </c>
      <c r="N211" s="12"/>
    </row>
    <row r="212" spans="1:14" s="7" customFormat="1">
      <c r="B212" s="8" t="s">
        <v>226</v>
      </c>
      <c r="C212" s="12" t="s">
        <v>717</v>
      </c>
      <c r="D212" s="8" t="s">
        <v>130</v>
      </c>
      <c r="E212" s="8" t="s">
        <v>130</v>
      </c>
      <c r="F212" s="8" t="s">
        <v>88</v>
      </c>
      <c r="G212" s="8" t="s">
        <v>15</v>
      </c>
      <c r="H212" s="16">
        <v>143</v>
      </c>
      <c r="I212" s="14" t="s">
        <v>707</v>
      </c>
      <c r="J212" s="33">
        <v>6</v>
      </c>
      <c r="K212" s="14">
        <v>6</v>
      </c>
      <c r="L212" s="8" t="s">
        <v>22</v>
      </c>
      <c r="M212" s="8">
        <v>20527</v>
      </c>
      <c r="N212" s="12"/>
    </row>
    <row r="213" spans="1:14" s="7" customFormat="1">
      <c r="B213" s="8">
        <v>2007</v>
      </c>
      <c r="C213" s="12" t="s">
        <v>140</v>
      </c>
      <c r="D213" s="8" t="s">
        <v>130</v>
      </c>
      <c r="E213" s="8" t="s">
        <v>130</v>
      </c>
      <c r="F213" s="8" t="s">
        <v>88</v>
      </c>
      <c r="G213" s="8" t="s">
        <v>15</v>
      </c>
      <c r="H213" s="16">
        <v>124.74000000000001</v>
      </c>
      <c r="I213" s="14" t="s">
        <v>707</v>
      </c>
      <c r="J213" s="33">
        <v>6</v>
      </c>
      <c r="K213" s="14">
        <v>6</v>
      </c>
      <c r="L213" s="8" t="s">
        <v>22</v>
      </c>
      <c r="M213" s="8">
        <v>35454</v>
      </c>
      <c r="N213" s="12"/>
    </row>
    <row r="214" spans="1:14" s="7" customFormat="1">
      <c r="A214" s="19"/>
      <c r="B214" s="8">
        <v>2016</v>
      </c>
      <c r="C214" s="12" t="s">
        <v>321</v>
      </c>
      <c r="D214" s="8" t="s">
        <v>130</v>
      </c>
      <c r="E214" s="8" t="s">
        <v>130</v>
      </c>
      <c r="F214" s="8" t="s">
        <v>88</v>
      </c>
      <c r="G214" s="8" t="s">
        <v>15</v>
      </c>
      <c r="H214" s="16">
        <v>69.658533333333338</v>
      </c>
      <c r="I214" s="14" t="s">
        <v>707</v>
      </c>
      <c r="J214" s="33">
        <v>3</v>
      </c>
      <c r="K214" s="14">
        <v>6</v>
      </c>
      <c r="L214" s="8" t="s">
        <v>22</v>
      </c>
      <c r="M214" s="8">
        <v>45927</v>
      </c>
      <c r="N214" s="12"/>
    </row>
    <row r="215" spans="1:14" s="7" customFormat="1">
      <c r="B215" s="8">
        <v>2011</v>
      </c>
      <c r="C215" s="12" t="s">
        <v>132</v>
      </c>
      <c r="D215" s="8" t="s">
        <v>130</v>
      </c>
      <c r="E215" s="8" t="s">
        <v>130</v>
      </c>
      <c r="F215" s="8" t="s">
        <v>88</v>
      </c>
      <c r="G215" s="8" t="s">
        <v>15</v>
      </c>
      <c r="H215" s="16">
        <v>79.78</v>
      </c>
      <c r="I215" s="14" t="s">
        <v>707</v>
      </c>
      <c r="J215" s="33">
        <v>13</v>
      </c>
      <c r="K215" s="14">
        <v>6</v>
      </c>
      <c r="L215" s="8" t="s">
        <v>22</v>
      </c>
      <c r="M215" s="8">
        <v>68467</v>
      </c>
      <c r="N215" s="12"/>
    </row>
    <row r="216" spans="1:14" s="7" customFormat="1">
      <c r="B216" s="8">
        <v>2013</v>
      </c>
      <c r="C216" s="12" t="s">
        <v>131</v>
      </c>
      <c r="D216" s="8" t="s">
        <v>130</v>
      </c>
      <c r="E216" s="8" t="s">
        <v>130</v>
      </c>
      <c r="F216" s="8" t="s">
        <v>88</v>
      </c>
      <c r="G216" s="8" t="s">
        <v>15</v>
      </c>
      <c r="H216" s="16">
        <v>74.78</v>
      </c>
      <c r="I216" s="14" t="s">
        <v>707</v>
      </c>
      <c r="J216" s="33">
        <v>7</v>
      </c>
      <c r="K216" s="14">
        <v>6</v>
      </c>
      <c r="L216" s="8" t="s">
        <v>22</v>
      </c>
      <c r="M216" s="8">
        <v>68466</v>
      </c>
      <c r="N216" s="12"/>
    </row>
    <row r="217" spans="1:14" s="7" customFormat="1">
      <c r="A217" s="19"/>
      <c r="B217" s="8" t="s">
        <v>133</v>
      </c>
      <c r="C217" s="12" t="s">
        <v>134</v>
      </c>
      <c r="D217" s="8" t="s">
        <v>130</v>
      </c>
      <c r="E217" s="8" t="s">
        <v>130</v>
      </c>
      <c r="F217" s="8" t="s">
        <v>88</v>
      </c>
      <c r="G217" s="8" t="s">
        <v>15</v>
      </c>
      <c r="H217" s="16">
        <v>93.320800000000006</v>
      </c>
      <c r="I217" s="14" t="s">
        <v>707</v>
      </c>
      <c r="J217" s="33">
        <v>85</v>
      </c>
      <c r="K217" s="14">
        <v>6</v>
      </c>
      <c r="L217" s="8" t="s">
        <v>22</v>
      </c>
      <c r="M217" s="8">
        <v>66500</v>
      </c>
      <c r="N217" s="12"/>
    </row>
    <row r="218" spans="1:14" s="7" customFormat="1">
      <c r="B218" s="8">
        <v>1979</v>
      </c>
      <c r="C218" s="12" t="s">
        <v>143</v>
      </c>
      <c r="D218" s="8" t="s">
        <v>130</v>
      </c>
      <c r="E218" s="8" t="s">
        <v>130</v>
      </c>
      <c r="F218" s="8" t="s">
        <v>88</v>
      </c>
      <c r="G218" s="8" t="s">
        <v>15</v>
      </c>
      <c r="H218" s="16">
        <v>120.94639999999998</v>
      </c>
      <c r="I218" s="14" t="s">
        <v>707</v>
      </c>
      <c r="J218" s="33">
        <v>1</v>
      </c>
      <c r="K218" s="14">
        <v>1</v>
      </c>
      <c r="L218" s="8" t="s">
        <v>136</v>
      </c>
      <c r="M218" s="8">
        <v>74608</v>
      </c>
      <c r="N218" s="12"/>
    </row>
    <row r="219" spans="1:14" s="7" customFormat="1">
      <c r="A219" s="19"/>
      <c r="B219" s="8">
        <v>1980</v>
      </c>
      <c r="C219" s="12" t="s">
        <v>144</v>
      </c>
      <c r="D219" s="8" t="s">
        <v>130</v>
      </c>
      <c r="E219" s="8" t="s">
        <v>130</v>
      </c>
      <c r="F219" s="8" t="s">
        <v>88</v>
      </c>
      <c r="G219" s="8" t="s">
        <v>15</v>
      </c>
      <c r="H219" s="16">
        <v>152.71773333333331</v>
      </c>
      <c r="I219" s="14" t="s">
        <v>706</v>
      </c>
      <c r="J219" s="33">
        <v>2</v>
      </c>
      <c r="K219" s="14">
        <v>1</v>
      </c>
      <c r="L219" s="8" t="s">
        <v>136</v>
      </c>
      <c r="M219" s="8">
        <v>44929</v>
      </c>
      <c r="N219" s="12"/>
    </row>
    <row r="220" spans="1:14" s="7" customFormat="1">
      <c r="B220" s="8">
        <v>1985</v>
      </c>
      <c r="C220" s="12" t="s">
        <v>453</v>
      </c>
      <c r="D220" s="8" t="s">
        <v>130</v>
      </c>
      <c r="E220" s="8" t="s">
        <v>130</v>
      </c>
      <c r="F220" s="8" t="s">
        <v>88</v>
      </c>
      <c r="G220" s="8" t="s">
        <v>15</v>
      </c>
      <c r="H220" s="16">
        <v>148.03933333333333</v>
      </c>
      <c r="I220" s="14" t="s">
        <v>706</v>
      </c>
      <c r="J220" s="33">
        <v>3</v>
      </c>
      <c r="K220" s="14">
        <v>1</v>
      </c>
      <c r="L220" s="8" t="s">
        <v>136</v>
      </c>
      <c r="M220" s="8">
        <v>43066</v>
      </c>
      <c r="N220" s="12"/>
    </row>
    <row r="221" spans="1:14" s="7" customFormat="1">
      <c r="B221" s="8">
        <v>1999</v>
      </c>
      <c r="C221" s="12" t="s">
        <v>138</v>
      </c>
      <c r="D221" s="8" t="s">
        <v>130</v>
      </c>
      <c r="E221" s="8" t="s">
        <v>130</v>
      </c>
      <c r="F221" s="8" t="s">
        <v>88</v>
      </c>
      <c r="G221" s="8" t="s">
        <v>15</v>
      </c>
      <c r="H221" s="16">
        <v>98.916533333333334</v>
      </c>
      <c r="I221" s="14" t="s">
        <v>706</v>
      </c>
      <c r="J221" s="33">
        <v>4</v>
      </c>
      <c r="K221" s="14">
        <v>1</v>
      </c>
      <c r="L221" s="8" t="s">
        <v>136</v>
      </c>
      <c r="M221" s="8">
        <v>74852</v>
      </c>
      <c r="N221" s="12"/>
    </row>
    <row r="222" spans="1:14" s="7" customFormat="1">
      <c r="B222" s="8">
        <v>2000</v>
      </c>
      <c r="C222" s="12" t="s">
        <v>135</v>
      </c>
      <c r="D222" s="8" t="s">
        <v>130</v>
      </c>
      <c r="E222" s="8" t="s">
        <v>130</v>
      </c>
      <c r="F222" s="8" t="s">
        <v>88</v>
      </c>
      <c r="G222" s="8" t="s">
        <v>15</v>
      </c>
      <c r="H222" s="16">
        <v>97.746933333333331</v>
      </c>
      <c r="I222" s="14" t="s">
        <v>706</v>
      </c>
      <c r="J222" s="33">
        <v>6</v>
      </c>
      <c r="K222" s="14">
        <v>1</v>
      </c>
      <c r="L222" s="8" t="s">
        <v>136</v>
      </c>
      <c r="M222" s="8">
        <v>75953</v>
      </c>
      <c r="N222" s="12"/>
    </row>
    <row r="223" spans="1:14" s="7" customFormat="1">
      <c r="B223" s="8">
        <v>1987</v>
      </c>
      <c r="C223" s="12" t="s">
        <v>141</v>
      </c>
      <c r="D223" s="8" t="s">
        <v>130</v>
      </c>
      <c r="E223" s="8" t="s">
        <v>130</v>
      </c>
      <c r="F223" s="8" t="s">
        <v>88</v>
      </c>
      <c r="G223" s="8" t="s">
        <v>15</v>
      </c>
      <c r="H223" s="16">
        <v>139.85226666666665</v>
      </c>
      <c r="I223" s="14" t="s">
        <v>706</v>
      </c>
      <c r="J223" s="33">
        <v>2</v>
      </c>
      <c r="K223" s="14">
        <v>1</v>
      </c>
      <c r="L223" s="8" t="s">
        <v>136</v>
      </c>
      <c r="M223" s="8">
        <v>75006</v>
      </c>
      <c r="N223" s="12"/>
    </row>
    <row r="224" spans="1:14" s="7" customFormat="1">
      <c r="B224" s="8">
        <v>2012</v>
      </c>
      <c r="C224" s="12" t="s">
        <v>146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6">
        <v>191.4</v>
      </c>
      <c r="I224" s="14" t="s">
        <v>707</v>
      </c>
      <c r="J224" s="33">
        <v>16</v>
      </c>
      <c r="K224" s="14">
        <v>6</v>
      </c>
      <c r="L224" s="8" t="s">
        <v>22</v>
      </c>
      <c r="M224" s="8">
        <v>42323</v>
      </c>
      <c r="N224" s="12"/>
    </row>
    <row r="225" spans="1:14" s="7" customFormat="1">
      <c r="B225" s="12">
        <v>2015</v>
      </c>
      <c r="C225" s="12" t="s">
        <v>583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6">
        <v>176.31412499999999</v>
      </c>
      <c r="I225" s="14" t="s">
        <v>707</v>
      </c>
      <c r="J225" s="33">
        <v>13</v>
      </c>
      <c r="K225" s="14">
        <v>6</v>
      </c>
      <c r="L225" s="8" t="s">
        <v>22</v>
      </c>
      <c r="M225" s="18">
        <v>46562</v>
      </c>
      <c r="N225" s="12"/>
    </row>
    <row r="226" spans="1:14" s="7" customFormat="1">
      <c r="A226" s="19"/>
      <c r="B226" s="8">
        <v>2007</v>
      </c>
      <c r="C226" s="12" t="s">
        <v>139</v>
      </c>
      <c r="D226" s="8" t="s">
        <v>130</v>
      </c>
      <c r="E226" s="8" t="s">
        <v>130</v>
      </c>
      <c r="F226" s="8" t="s">
        <v>88</v>
      </c>
      <c r="G226" s="8" t="s">
        <v>15</v>
      </c>
      <c r="H226" s="16">
        <v>122.84693333333333</v>
      </c>
      <c r="I226" s="14" t="s">
        <v>707</v>
      </c>
      <c r="J226" s="33">
        <v>20</v>
      </c>
      <c r="K226" s="14">
        <v>6</v>
      </c>
      <c r="L226" s="8" t="s">
        <v>22</v>
      </c>
      <c r="M226" s="8">
        <v>71630</v>
      </c>
      <c r="N226" s="12"/>
    </row>
    <row r="227" spans="1:14" s="7" customFormat="1">
      <c r="B227" s="8">
        <v>2006</v>
      </c>
      <c r="C227" s="12" t="s">
        <v>161</v>
      </c>
      <c r="D227" s="8" t="s">
        <v>130</v>
      </c>
      <c r="E227" s="8" t="s">
        <v>130</v>
      </c>
      <c r="F227" s="8" t="s">
        <v>88</v>
      </c>
      <c r="G227" s="8" t="s">
        <v>162</v>
      </c>
      <c r="H227" s="16">
        <v>180</v>
      </c>
      <c r="I227" s="14" t="s">
        <v>707</v>
      </c>
      <c r="J227" s="33">
        <v>22</v>
      </c>
      <c r="K227" s="14">
        <v>6</v>
      </c>
      <c r="L227" s="8" t="s">
        <v>22</v>
      </c>
      <c r="M227" s="8">
        <v>71631</v>
      </c>
      <c r="N227" s="12"/>
    </row>
    <row r="228" spans="1:14" s="7" customFormat="1">
      <c r="A228" s="27"/>
      <c r="B228" s="8">
        <v>2008</v>
      </c>
      <c r="C228" s="12" t="s">
        <v>149</v>
      </c>
      <c r="D228" s="8" t="s">
        <v>150</v>
      </c>
      <c r="E228" s="8" t="s">
        <v>130</v>
      </c>
      <c r="F228" s="8" t="s">
        <v>88</v>
      </c>
      <c r="G228" s="8" t="s">
        <v>15</v>
      </c>
      <c r="H228" s="16">
        <v>240</v>
      </c>
      <c r="I228" s="14" t="s">
        <v>707</v>
      </c>
      <c r="J228" s="33">
        <v>22</v>
      </c>
      <c r="K228" s="14">
        <v>6</v>
      </c>
      <c r="L228" s="8" t="s">
        <v>22</v>
      </c>
      <c r="M228" s="8">
        <v>44923</v>
      </c>
      <c r="N228" s="12"/>
    </row>
    <row r="229" spans="1:14" s="7" customFormat="1">
      <c r="A229" s="29"/>
      <c r="B229" s="8">
        <v>2014</v>
      </c>
      <c r="C229" s="12" t="s">
        <v>151</v>
      </c>
      <c r="D229" s="8" t="s">
        <v>150</v>
      </c>
      <c r="E229" s="8" t="s">
        <v>150</v>
      </c>
      <c r="F229" s="8" t="s">
        <v>88</v>
      </c>
      <c r="G229" s="8" t="s">
        <v>15</v>
      </c>
      <c r="H229" s="16">
        <v>118.54</v>
      </c>
      <c r="I229" s="14" t="s">
        <v>707</v>
      </c>
      <c r="J229" s="33">
        <v>6</v>
      </c>
      <c r="K229" s="14">
        <v>6</v>
      </c>
      <c r="L229" s="8" t="s">
        <v>22</v>
      </c>
      <c r="M229" s="8">
        <v>11073</v>
      </c>
      <c r="N229" s="12"/>
    </row>
    <row r="230" spans="1:14" s="7" customFormat="1" ht="30">
      <c r="A230" s="27"/>
      <c r="B230" s="8">
        <v>2019</v>
      </c>
      <c r="C230" s="12" t="s">
        <v>696</v>
      </c>
      <c r="D230" s="8" t="s">
        <v>152</v>
      </c>
      <c r="E230" s="8" t="s">
        <v>153</v>
      </c>
      <c r="F230" s="28" t="s">
        <v>88</v>
      </c>
      <c r="G230" s="8" t="s">
        <v>21</v>
      </c>
      <c r="H230" s="16">
        <v>119.21090000000001</v>
      </c>
      <c r="I230" s="14" t="s">
        <v>707</v>
      </c>
      <c r="J230" s="33">
        <v>31</v>
      </c>
      <c r="K230" s="14">
        <v>6</v>
      </c>
      <c r="L230" s="8" t="s">
        <v>22</v>
      </c>
      <c r="M230" s="8">
        <v>4214319</v>
      </c>
      <c r="N230" s="12"/>
    </row>
    <row r="231" spans="1:14" s="7" customFormat="1">
      <c r="A231" s="27"/>
      <c r="B231" s="8">
        <v>2018</v>
      </c>
      <c r="C231" s="12" t="s">
        <v>691</v>
      </c>
      <c r="D231" s="8" t="s">
        <v>152</v>
      </c>
      <c r="E231" s="8" t="s">
        <v>153</v>
      </c>
      <c r="F231" s="28" t="s">
        <v>88</v>
      </c>
      <c r="G231" s="8" t="s">
        <v>21</v>
      </c>
      <c r="H231" s="16">
        <v>124.66000000000001</v>
      </c>
      <c r="I231" s="14" t="s">
        <v>707</v>
      </c>
      <c r="J231" s="33">
        <v>162</v>
      </c>
      <c r="K231" s="14">
        <v>6</v>
      </c>
      <c r="L231" s="8" t="s">
        <v>22</v>
      </c>
      <c r="M231" s="8">
        <v>4214318</v>
      </c>
      <c r="N231" s="12"/>
    </row>
    <row r="232" spans="1:14" s="7" customFormat="1">
      <c r="A232" s="27"/>
      <c r="B232" s="8">
        <v>2021</v>
      </c>
      <c r="C232" s="12" t="s">
        <v>692</v>
      </c>
      <c r="D232" s="8" t="s">
        <v>152</v>
      </c>
      <c r="E232" s="8" t="s">
        <v>153</v>
      </c>
      <c r="F232" s="28" t="s">
        <v>88</v>
      </c>
      <c r="G232" s="8" t="s">
        <v>162</v>
      </c>
      <c r="H232" s="16">
        <v>112.66999999999999</v>
      </c>
      <c r="I232" s="14" t="s">
        <v>707</v>
      </c>
      <c r="J232" s="33">
        <v>109</v>
      </c>
      <c r="K232" s="14">
        <v>6</v>
      </c>
      <c r="L232" s="8" t="s">
        <v>22</v>
      </c>
      <c r="M232" s="8">
        <v>4302621</v>
      </c>
      <c r="N232" s="12"/>
    </row>
    <row r="233" spans="1:14" s="7" customFormat="1">
      <c r="A233" s="19"/>
      <c r="B233" s="8">
        <v>2020</v>
      </c>
      <c r="C233" s="12" t="s">
        <v>697</v>
      </c>
      <c r="D233" s="8" t="s">
        <v>152</v>
      </c>
      <c r="E233" s="8" t="s">
        <v>153</v>
      </c>
      <c r="F233" s="28" t="s">
        <v>88</v>
      </c>
      <c r="G233" s="8" t="s">
        <v>21</v>
      </c>
      <c r="H233" s="16">
        <v>44.3583</v>
      </c>
      <c r="I233" s="14" t="s">
        <v>707</v>
      </c>
      <c r="J233" s="33">
        <v>13</v>
      </c>
      <c r="K233" s="14">
        <v>6</v>
      </c>
      <c r="L233" s="8" t="s">
        <v>22</v>
      </c>
      <c r="M233" s="8">
        <v>4224120</v>
      </c>
      <c r="N233" s="12"/>
    </row>
    <row r="234" spans="1:14" s="7" customFormat="1">
      <c r="B234" s="8">
        <v>2020</v>
      </c>
      <c r="C234" s="12" t="s">
        <v>693</v>
      </c>
      <c r="D234" s="8" t="s">
        <v>152</v>
      </c>
      <c r="E234" s="8" t="s">
        <v>153</v>
      </c>
      <c r="F234" s="28" t="s">
        <v>88</v>
      </c>
      <c r="G234" s="8" t="s">
        <v>21</v>
      </c>
      <c r="H234" s="16">
        <v>44.502099999999999</v>
      </c>
      <c r="I234" s="14" t="s">
        <v>707</v>
      </c>
      <c r="J234" s="33">
        <v>54</v>
      </c>
      <c r="K234" s="14">
        <v>6</v>
      </c>
      <c r="L234" s="8" t="s">
        <v>22</v>
      </c>
      <c r="M234" s="8">
        <v>4291820</v>
      </c>
      <c r="N234" s="12"/>
    </row>
    <row r="235" spans="1:14" s="7" customFormat="1">
      <c r="B235" s="8">
        <v>1977</v>
      </c>
      <c r="C235" s="12" t="s">
        <v>287</v>
      </c>
      <c r="D235" s="8" t="s">
        <v>152</v>
      </c>
      <c r="E235" s="8" t="s">
        <v>153</v>
      </c>
      <c r="F235" s="8" t="s">
        <v>88</v>
      </c>
      <c r="G235" s="8" t="s">
        <v>21</v>
      </c>
      <c r="H235" s="16">
        <v>102.09040701754388</v>
      </c>
      <c r="I235" s="14" t="s">
        <v>706</v>
      </c>
      <c r="J235" s="33">
        <v>6</v>
      </c>
      <c r="K235" s="14">
        <v>1</v>
      </c>
      <c r="L235" s="8" t="s">
        <v>136</v>
      </c>
      <c r="M235" s="8">
        <v>43743</v>
      </c>
      <c r="N235" s="12"/>
    </row>
    <row r="236" spans="1:14" s="7" customFormat="1">
      <c r="A236" s="27"/>
      <c r="B236" s="8">
        <v>1976</v>
      </c>
      <c r="C236" s="12" t="s">
        <v>288</v>
      </c>
      <c r="D236" s="8" t="s">
        <v>152</v>
      </c>
      <c r="E236" s="8" t="s">
        <v>153</v>
      </c>
      <c r="F236" s="8" t="s">
        <v>88</v>
      </c>
      <c r="G236" s="8" t="s">
        <v>21</v>
      </c>
      <c r="H236" s="16">
        <v>98</v>
      </c>
      <c r="I236" s="14" t="s">
        <v>707</v>
      </c>
      <c r="J236" s="33">
        <v>7</v>
      </c>
      <c r="K236" s="14">
        <v>1</v>
      </c>
      <c r="L236" s="8" t="s">
        <v>136</v>
      </c>
      <c r="M236" s="8">
        <v>45157</v>
      </c>
      <c r="N236" s="12"/>
    </row>
    <row r="237" spans="1:14" s="7" customFormat="1">
      <c r="A237" s="29"/>
      <c r="B237" s="8">
        <v>2019</v>
      </c>
      <c r="C237" s="12" t="s">
        <v>283</v>
      </c>
      <c r="D237" s="8" t="s">
        <v>152</v>
      </c>
      <c r="E237" s="8" t="s">
        <v>153</v>
      </c>
      <c r="F237" s="8" t="s">
        <v>88</v>
      </c>
      <c r="G237" s="8" t="s">
        <v>21</v>
      </c>
      <c r="H237" s="16">
        <v>51.855789473684219</v>
      </c>
      <c r="I237" s="14" t="s">
        <v>707</v>
      </c>
      <c r="J237" s="33">
        <v>25</v>
      </c>
      <c r="K237" s="14">
        <v>6</v>
      </c>
      <c r="L237" s="8" t="s">
        <v>22</v>
      </c>
      <c r="M237" s="8">
        <v>4224519</v>
      </c>
      <c r="N237" s="12"/>
    </row>
    <row r="238" spans="1:14" s="7" customFormat="1">
      <c r="A238" s="27"/>
      <c r="B238" s="8">
        <v>2020</v>
      </c>
      <c r="C238" s="12" t="s">
        <v>694</v>
      </c>
      <c r="D238" s="8" t="s">
        <v>152</v>
      </c>
      <c r="E238" s="8" t="s">
        <v>153</v>
      </c>
      <c r="F238" s="28" t="s">
        <v>88</v>
      </c>
      <c r="G238" s="8" t="s">
        <v>699</v>
      </c>
      <c r="H238" s="16">
        <v>108.88</v>
      </c>
      <c r="I238" s="14" t="s">
        <v>707</v>
      </c>
      <c r="J238" s="33">
        <v>42</v>
      </c>
      <c r="K238" s="14">
        <v>6</v>
      </c>
      <c r="L238" s="8" t="s">
        <v>22</v>
      </c>
      <c r="M238" s="8">
        <v>4224620</v>
      </c>
      <c r="N238" s="12"/>
    </row>
    <row r="239" spans="1:14" s="7" customFormat="1">
      <c r="B239" s="8">
        <v>2021</v>
      </c>
      <c r="C239" s="12" t="s">
        <v>695</v>
      </c>
      <c r="D239" s="8" t="s">
        <v>152</v>
      </c>
      <c r="E239" s="8" t="s">
        <v>153</v>
      </c>
      <c r="F239" s="28" t="s">
        <v>88</v>
      </c>
      <c r="G239" s="8" t="s">
        <v>699</v>
      </c>
      <c r="H239" s="16">
        <v>108.88</v>
      </c>
      <c r="I239" s="14" t="s">
        <v>707</v>
      </c>
      <c r="J239" s="33">
        <v>28</v>
      </c>
      <c r="K239" s="14">
        <v>6</v>
      </c>
      <c r="L239" s="8" t="s">
        <v>22</v>
      </c>
      <c r="M239" s="8">
        <v>4224621</v>
      </c>
      <c r="N239" s="12"/>
    </row>
    <row r="240" spans="1:14" s="7" customFormat="1">
      <c r="B240" s="8">
        <v>2015</v>
      </c>
      <c r="C240" s="12" t="s">
        <v>698</v>
      </c>
      <c r="D240" s="8" t="s">
        <v>152</v>
      </c>
      <c r="E240" s="8" t="s">
        <v>153</v>
      </c>
      <c r="F240" s="28" t="s">
        <v>88</v>
      </c>
      <c r="G240" s="8" t="s">
        <v>15</v>
      </c>
      <c r="H240" s="16">
        <v>91.58</v>
      </c>
      <c r="I240" s="14" t="s">
        <v>707</v>
      </c>
      <c r="J240" s="33">
        <v>13</v>
      </c>
      <c r="K240" s="14">
        <v>6</v>
      </c>
      <c r="L240" s="8" t="s">
        <v>22</v>
      </c>
      <c r="M240" s="8">
        <v>4383015</v>
      </c>
      <c r="N240" s="12"/>
    </row>
    <row r="241" spans="1:14" s="7" customFormat="1">
      <c r="B241" s="8">
        <v>2021</v>
      </c>
      <c r="C241" s="12" t="s">
        <v>165</v>
      </c>
      <c r="D241" s="8" t="s">
        <v>166</v>
      </c>
      <c r="E241" s="8" t="s">
        <v>166</v>
      </c>
      <c r="F241" s="8" t="s">
        <v>88</v>
      </c>
      <c r="G241" s="8" t="s">
        <v>162</v>
      </c>
      <c r="H241" s="16">
        <v>15.050666666666666</v>
      </c>
      <c r="I241" s="14" t="s">
        <v>707</v>
      </c>
      <c r="J241" s="33">
        <v>90</v>
      </c>
      <c r="K241" s="14">
        <v>6</v>
      </c>
      <c r="L241" s="8" t="s">
        <v>22</v>
      </c>
      <c r="M241" s="8">
        <v>44122</v>
      </c>
      <c r="N241" s="12"/>
    </row>
    <row r="242" spans="1:14" s="7" customFormat="1">
      <c r="B242" s="8">
        <v>2009</v>
      </c>
      <c r="C242" s="12" t="s">
        <v>291</v>
      </c>
      <c r="D242" s="8" t="s">
        <v>155</v>
      </c>
      <c r="E242" s="8" t="s">
        <v>156</v>
      </c>
      <c r="F242" s="8" t="s">
        <v>88</v>
      </c>
      <c r="G242" s="8" t="s">
        <v>21</v>
      </c>
      <c r="H242" s="16">
        <v>60.58</v>
      </c>
      <c r="I242" s="14" t="s">
        <v>707</v>
      </c>
      <c r="J242" s="33">
        <v>6</v>
      </c>
      <c r="K242" s="14">
        <v>6</v>
      </c>
      <c r="L242" s="8" t="s">
        <v>22</v>
      </c>
      <c r="M242" s="8">
        <v>73808</v>
      </c>
      <c r="N242" s="12"/>
    </row>
    <row r="243" spans="1:14" s="7" customFormat="1">
      <c r="B243" s="8">
        <v>2017</v>
      </c>
      <c r="C243" s="12" t="s">
        <v>322</v>
      </c>
      <c r="D243" s="8" t="s">
        <v>155</v>
      </c>
      <c r="E243" s="8" t="s">
        <v>156</v>
      </c>
      <c r="F243" s="8" t="s">
        <v>88</v>
      </c>
      <c r="G243" s="8" t="s">
        <v>21</v>
      </c>
      <c r="H243" s="16">
        <v>69.238000000000014</v>
      </c>
      <c r="I243" s="14" t="s">
        <v>707</v>
      </c>
      <c r="J243" s="33">
        <v>15</v>
      </c>
      <c r="K243" s="14">
        <v>6</v>
      </c>
      <c r="L243" s="8" t="s">
        <v>22</v>
      </c>
      <c r="M243" s="8">
        <v>4382517</v>
      </c>
      <c r="N243" s="12"/>
    </row>
    <row r="244" spans="1:14" s="7" customFormat="1">
      <c r="B244" s="8">
        <v>2018</v>
      </c>
      <c r="C244" s="12" t="s">
        <v>289</v>
      </c>
      <c r="D244" s="8" t="s">
        <v>155</v>
      </c>
      <c r="E244" s="8" t="s">
        <v>156</v>
      </c>
      <c r="F244" s="8" t="s">
        <v>88</v>
      </c>
      <c r="G244" s="8" t="s">
        <v>21</v>
      </c>
      <c r="H244" s="16">
        <v>35.28</v>
      </c>
      <c r="I244" s="14" t="s">
        <v>707</v>
      </c>
      <c r="J244" s="33">
        <v>34</v>
      </c>
      <c r="K244" s="14">
        <v>6</v>
      </c>
      <c r="L244" s="8" t="s">
        <v>22</v>
      </c>
      <c r="M244" s="8">
        <v>4382418</v>
      </c>
      <c r="N244" s="12"/>
    </row>
    <row r="245" spans="1:14" s="7" customFormat="1">
      <c r="B245" s="8">
        <v>2021</v>
      </c>
      <c r="C245" s="12" t="s">
        <v>154</v>
      </c>
      <c r="D245" s="8" t="s">
        <v>155</v>
      </c>
      <c r="E245" s="8" t="s">
        <v>156</v>
      </c>
      <c r="F245" s="8" t="s">
        <v>88</v>
      </c>
      <c r="G245" s="8" t="s">
        <v>15</v>
      </c>
      <c r="H245" s="16">
        <v>56.793333333333329</v>
      </c>
      <c r="I245" s="14" t="s">
        <v>707</v>
      </c>
      <c r="J245" s="33">
        <v>13</v>
      </c>
      <c r="K245" s="14">
        <v>6</v>
      </c>
      <c r="L245" s="8" t="s">
        <v>22</v>
      </c>
      <c r="M245" s="8">
        <v>44026</v>
      </c>
      <c r="N245" s="12"/>
    </row>
    <row r="246" spans="1:14" s="7" customFormat="1">
      <c r="B246" s="8">
        <v>2019</v>
      </c>
      <c r="C246" s="12" t="s">
        <v>298</v>
      </c>
      <c r="D246" s="8" t="s">
        <v>293</v>
      </c>
      <c r="E246" s="8" t="s">
        <v>156</v>
      </c>
      <c r="F246" s="8" t="s">
        <v>88</v>
      </c>
      <c r="G246" s="8" t="s">
        <v>21</v>
      </c>
      <c r="H246" s="16">
        <v>148.41999999999999</v>
      </c>
      <c r="I246" s="14" t="s">
        <v>707</v>
      </c>
      <c r="J246" s="33">
        <v>3</v>
      </c>
      <c r="K246" s="14">
        <v>6</v>
      </c>
      <c r="L246" s="8" t="s">
        <v>22</v>
      </c>
      <c r="M246" s="8">
        <v>42707</v>
      </c>
      <c r="N246" s="12" t="s">
        <v>190</v>
      </c>
    </row>
    <row r="247" spans="1:14" s="7" customFormat="1">
      <c r="B247" s="8">
        <v>2020</v>
      </c>
      <c r="C247" s="12" t="s">
        <v>299</v>
      </c>
      <c r="D247" s="8" t="s">
        <v>293</v>
      </c>
      <c r="E247" s="8" t="s">
        <v>156</v>
      </c>
      <c r="F247" s="8" t="s">
        <v>88</v>
      </c>
      <c r="G247" s="8" t="s">
        <v>21</v>
      </c>
      <c r="H247" s="16">
        <v>153</v>
      </c>
      <c r="I247" s="14" t="s">
        <v>707</v>
      </c>
      <c r="J247" s="33">
        <v>12</v>
      </c>
      <c r="K247" s="14">
        <v>6</v>
      </c>
      <c r="L247" s="8" t="s">
        <v>22</v>
      </c>
      <c r="M247" s="8">
        <v>44755</v>
      </c>
      <c r="N247" s="12" t="s">
        <v>190</v>
      </c>
    </row>
    <row r="248" spans="1:14" s="7" customFormat="1">
      <c r="B248" s="8" t="s">
        <v>19</v>
      </c>
      <c r="C248" s="54" t="s">
        <v>556</v>
      </c>
      <c r="D248" s="8" t="s">
        <v>293</v>
      </c>
      <c r="E248" s="8" t="s">
        <v>156</v>
      </c>
      <c r="F248" s="8" t="s">
        <v>88</v>
      </c>
      <c r="G248" s="8" t="s">
        <v>21</v>
      </c>
      <c r="H248" s="16">
        <v>162.66999999999999</v>
      </c>
      <c r="I248" s="14" t="s">
        <v>707</v>
      </c>
      <c r="J248" s="33">
        <v>9</v>
      </c>
      <c r="K248" s="14">
        <v>6</v>
      </c>
      <c r="L248" s="8" t="s">
        <v>22</v>
      </c>
      <c r="M248" s="8">
        <v>46085</v>
      </c>
      <c r="N248" s="12" t="s">
        <v>190</v>
      </c>
    </row>
    <row r="249" spans="1:14" s="7" customFormat="1">
      <c r="A249" s="19"/>
      <c r="B249" s="8">
        <v>2020</v>
      </c>
      <c r="C249" s="12" t="s">
        <v>300</v>
      </c>
      <c r="D249" s="8" t="s">
        <v>293</v>
      </c>
      <c r="E249" s="8" t="s">
        <v>156</v>
      </c>
      <c r="F249" s="8" t="s">
        <v>88</v>
      </c>
      <c r="G249" s="8" t="s">
        <v>21</v>
      </c>
      <c r="H249" s="16">
        <v>160.26</v>
      </c>
      <c r="I249" s="14" t="s">
        <v>707</v>
      </c>
      <c r="J249" s="33">
        <v>9</v>
      </c>
      <c r="K249" s="14">
        <v>3</v>
      </c>
      <c r="L249" s="8" t="s">
        <v>164</v>
      </c>
      <c r="M249" s="8">
        <v>44754</v>
      </c>
      <c r="N249" s="12" t="s">
        <v>190</v>
      </c>
    </row>
    <row r="250" spans="1:14" s="7" customFormat="1">
      <c r="B250" s="8" t="s">
        <v>19</v>
      </c>
      <c r="C250" s="12" t="s">
        <v>557</v>
      </c>
      <c r="D250" s="8" t="s">
        <v>293</v>
      </c>
      <c r="E250" s="8" t="s">
        <v>156</v>
      </c>
      <c r="F250" s="8" t="s">
        <v>88</v>
      </c>
      <c r="G250" s="8" t="s">
        <v>21</v>
      </c>
      <c r="H250" s="16">
        <v>155.34</v>
      </c>
      <c r="I250" s="14" t="s">
        <v>707</v>
      </c>
      <c r="J250" s="33">
        <v>6</v>
      </c>
      <c r="K250" s="14">
        <v>3</v>
      </c>
      <c r="L250" s="8" t="s">
        <v>164</v>
      </c>
      <c r="M250" s="8">
        <v>46084</v>
      </c>
      <c r="N250" s="12" t="s">
        <v>190</v>
      </c>
    </row>
    <row r="251" spans="1:14" s="7" customFormat="1">
      <c r="B251" s="8" t="s">
        <v>558</v>
      </c>
      <c r="C251" s="12" t="s">
        <v>559</v>
      </c>
      <c r="D251" s="8" t="s">
        <v>293</v>
      </c>
      <c r="E251" s="8" t="s">
        <v>156</v>
      </c>
      <c r="F251" s="8" t="s">
        <v>88</v>
      </c>
      <c r="G251" s="8" t="s">
        <v>21</v>
      </c>
      <c r="H251" s="16">
        <v>162.66999999999999</v>
      </c>
      <c r="I251" s="14" t="s">
        <v>707</v>
      </c>
      <c r="J251" s="33">
        <v>27</v>
      </c>
      <c r="K251" s="14">
        <v>6</v>
      </c>
      <c r="L251" s="8" t="s">
        <v>22</v>
      </c>
      <c r="M251" s="8">
        <v>46081</v>
      </c>
      <c r="N251" s="12" t="s">
        <v>190</v>
      </c>
    </row>
    <row r="252" spans="1:14" s="7" customFormat="1">
      <c r="B252" s="8">
        <v>2020</v>
      </c>
      <c r="C252" s="12" t="s">
        <v>295</v>
      </c>
      <c r="D252" s="8" t="s">
        <v>293</v>
      </c>
      <c r="E252" s="8" t="s">
        <v>156</v>
      </c>
      <c r="F252" s="8" t="s">
        <v>88</v>
      </c>
      <c r="G252" s="8" t="s">
        <v>21</v>
      </c>
      <c r="H252" s="16">
        <v>78.3</v>
      </c>
      <c r="I252" s="14" t="s">
        <v>707</v>
      </c>
      <c r="J252" s="33">
        <v>27</v>
      </c>
      <c r="K252" s="14">
        <v>6</v>
      </c>
      <c r="L252" s="8" t="s">
        <v>22</v>
      </c>
      <c r="M252" s="8">
        <v>44753</v>
      </c>
      <c r="N252" s="12" t="s">
        <v>190</v>
      </c>
    </row>
    <row r="253" spans="1:14" s="7" customFormat="1">
      <c r="B253" s="8" t="s">
        <v>19</v>
      </c>
      <c r="C253" s="12" t="s">
        <v>560</v>
      </c>
      <c r="D253" s="8" t="s">
        <v>293</v>
      </c>
      <c r="E253" s="8" t="s">
        <v>156</v>
      </c>
      <c r="F253" s="8" t="s">
        <v>88</v>
      </c>
      <c r="G253" s="8" t="s">
        <v>21</v>
      </c>
      <c r="H253" s="16">
        <v>77.67</v>
      </c>
      <c r="I253" s="14" t="s">
        <v>707</v>
      </c>
      <c r="J253" s="33">
        <v>18</v>
      </c>
      <c r="K253" s="14">
        <v>6</v>
      </c>
      <c r="L253" s="8" t="s">
        <v>22</v>
      </c>
      <c r="M253" s="8">
        <v>46083</v>
      </c>
      <c r="N253" s="12" t="s">
        <v>190</v>
      </c>
    </row>
    <row r="254" spans="1:14" s="7" customFormat="1">
      <c r="A254" s="19"/>
      <c r="B254" s="8">
        <v>2020</v>
      </c>
      <c r="C254" s="12" t="s">
        <v>292</v>
      </c>
      <c r="D254" s="8" t="s">
        <v>293</v>
      </c>
      <c r="E254" s="8" t="s">
        <v>156</v>
      </c>
      <c r="F254" s="8" t="s">
        <v>88</v>
      </c>
      <c r="G254" s="8" t="s">
        <v>21</v>
      </c>
      <c r="H254" s="16">
        <v>21</v>
      </c>
      <c r="I254" s="14" t="s">
        <v>707</v>
      </c>
      <c r="J254" s="33">
        <v>9</v>
      </c>
      <c r="K254" s="14">
        <v>12</v>
      </c>
      <c r="L254" s="8" t="s">
        <v>96</v>
      </c>
      <c r="M254" s="8">
        <v>42704</v>
      </c>
      <c r="N254" s="12" t="s">
        <v>190</v>
      </c>
    </row>
    <row r="255" spans="1:14" s="7" customFormat="1">
      <c r="B255" s="8">
        <v>2019</v>
      </c>
      <c r="C255" s="12" t="s">
        <v>296</v>
      </c>
      <c r="D255" s="8" t="s">
        <v>293</v>
      </c>
      <c r="E255" s="8" t="s">
        <v>156</v>
      </c>
      <c r="F255" s="8" t="s">
        <v>88</v>
      </c>
      <c r="G255" s="8" t="s">
        <v>21</v>
      </c>
      <c r="H255" s="16">
        <v>119.65</v>
      </c>
      <c r="I255" s="14" t="s">
        <v>707</v>
      </c>
      <c r="J255" s="33">
        <v>2</v>
      </c>
      <c r="K255" s="14">
        <v>6</v>
      </c>
      <c r="L255" s="8" t="s">
        <v>22</v>
      </c>
      <c r="M255" s="8">
        <v>44655</v>
      </c>
      <c r="N255" s="12" t="s">
        <v>190</v>
      </c>
    </row>
    <row r="256" spans="1:14" s="7" customFormat="1">
      <c r="B256" s="8">
        <v>2021</v>
      </c>
      <c r="C256" s="12" t="s">
        <v>301</v>
      </c>
      <c r="D256" s="8" t="s">
        <v>302</v>
      </c>
      <c r="E256" s="8" t="s">
        <v>156</v>
      </c>
      <c r="F256" s="8" t="s">
        <v>88</v>
      </c>
      <c r="G256" s="8" t="s">
        <v>21</v>
      </c>
      <c r="H256" s="16">
        <v>19.336666666666666</v>
      </c>
      <c r="I256" s="14" t="s">
        <v>707</v>
      </c>
      <c r="J256" s="33">
        <v>18</v>
      </c>
      <c r="K256" s="14">
        <v>6</v>
      </c>
      <c r="L256" s="8" t="s">
        <v>22</v>
      </c>
      <c r="M256" s="8">
        <v>44545</v>
      </c>
      <c r="N256" s="12" t="s">
        <v>190</v>
      </c>
    </row>
    <row r="257" spans="1:14" s="7" customFormat="1">
      <c r="A257" s="19"/>
      <c r="B257" s="8" t="s">
        <v>91</v>
      </c>
      <c r="C257" s="12" t="s">
        <v>561</v>
      </c>
      <c r="D257" s="8" t="s">
        <v>302</v>
      </c>
      <c r="E257" s="8" t="s">
        <v>156</v>
      </c>
      <c r="F257" s="8" t="s">
        <v>88</v>
      </c>
      <c r="G257" s="8" t="s">
        <v>21</v>
      </c>
      <c r="H257" s="16">
        <v>19.670000000000002</v>
      </c>
      <c r="I257" s="14" t="s">
        <v>707</v>
      </c>
      <c r="J257" s="33">
        <v>18</v>
      </c>
      <c r="K257" s="14">
        <v>6</v>
      </c>
      <c r="L257" s="8" t="s">
        <v>22</v>
      </c>
      <c r="M257" s="8">
        <v>46086</v>
      </c>
      <c r="N257" s="12" t="s">
        <v>190</v>
      </c>
    </row>
    <row r="258" spans="1:14" s="7" customFormat="1">
      <c r="B258" s="8">
        <v>2019</v>
      </c>
      <c r="C258" s="12" t="s">
        <v>303</v>
      </c>
      <c r="D258" s="8" t="s">
        <v>304</v>
      </c>
      <c r="E258" s="8" t="s">
        <v>156</v>
      </c>
      <c r="F258" s="8" t="s">
        <v>88</v>
      </c>
      <c r="G258" s="8" t="s">
        <v>21</v>
      </c>
      <c r="H258" s="16">
        <v>52.680933333333336</v>
      </c>
      <c r="I258" s="14" t="s">
        <v>707</v>
      </c>
      <c r="J258" s="33">
        <v>10</v>
      </c>
      <c r="K258" s="14">
        <v>6</v>
      </c>
      <c r="L258" s="8" t="s">
        <v>22</v>
      </c>
      <c r="M258" s="8">
        <v>75014</v>
      </c>
      <c r="N258" s="12"/>
    </row>
    <row r="259" spans="1:14" s="7" customFormat="1">
      <c r="B259" s="8" t="s">
        <v>306</v>
      </c>
      <c r="C259" s="12" t="s">
        <v>307</v>
      </c>
      <c r="D259" s="8" t="s">
        <v>304</v>
      </c>
      <c r="E259" s="8" t="s">
        <v>156</v>
      </c>
      <c r="F259" s="8" t="s">
        <v>88</v>
      </c>
      <c r="G259" s="8" t="s">
        <v>21</v>
      </c>
      <c r="H259" s="16">
        <v>53.27</v>
      </c>
      <c r="I259" s="14" t="s">
        <v>707</v>
      </c>
      <c r="J259" s="33">
        <v>2</v>
      </c>
      <c r="K259" s="14">
        <v>6</v>
      </c>
      <c r="L259" s="8" t="s">
        <v>22</v>
      </c>
      <c r="M259" s="8">
        <v>72649</v>
      </c>
      <c r="N259" s="12"/>
    </row>
    <row r="260" spans="1:14" s="7" customFormat="1">
      <c r="B260" s="8">
        <v>2018</v>
      </c>
      <c r="C260" s="12" t="s">
        <v>309</v>
      </c>
      <c r="D260" s="8" t="s">
        <v>304</v>
      </c>
      <c r="E260" s="8" t="s">
        <v>156</v>
      </c>
      <c r="F260" s="8" t="s">
        <v>88</v>
      </c>
      <c r="G260" s="8" t="s">
        <v>21</v>
      </c>
      <c r="H260" s="16">
        <v>53.7</v>
      </c>
      <c r="I260" s="14" t="s">
        <v>707</v>
      </c>
      <c r="J260" s="33">
        <v>2</v>
      </c>
      <c r="K260" s="14">
        <v>6</v>
      </c>
      <c r="L260" s="8" t="s">
        <v>22</v>
      </c>
      <c r="M260" s="8">
        <v>74183</v>
      </c>
      <c r="N260" s="12"/>
    </row>
    <row r="261" spans="1:14" s="7" customFormat="1">
      <c r="B261" s="8">
        <v>2015</v>
      </c>
      <c r="C261" s="12" t="s">
        <v>157</v>
      </c>
      <c r="D261" s="8" t="s">
        <v>158</v>
      </c>
      <c r="E261" s="8" t="s">
        <v>156</v>
      </c>
      <c r="F261" s="8" t="s">
        <v>88</v>
      </c>
      <c r="G261" s="8" t="s">
        <v>15</v>
      </c>
      <c r="H261" s="16">
        <v>41.196615384615384</v>
      </c>
      <c r="I261" s="14" t="s">
        <v>707</v>
      </c>
      <c r="J261" s="33">
        <v>6</v>
      </c>
      <c r="K261" s="8">
        <v>6</v>
      </c>
      <c r="L261" s="8" t="s">
        <v>22</v>
      </c>
      <c r="M261" s="7">
        <v>71099</v>
      </c>
      <c r="N261" s="12"/>
    </row>
    <row r="262" spans="1:14" s="7" customFormat="1">
      <c r="B262" s="8">
        <v>2017</v>
      </c>
      <c r="C262" s="12" t="s">
        <v>159</v>
      </c>
      <c r="D262" s="8" t="s">
        <v>158</v>
      </c>
      <c r="E262" s="8" t="s">
        <v>156</v>
      </c>
      <c r="F262" s="8" t="s">
        <v>88</v>
      </c>
      <c r="G262" s="8" t="s">
        <v>15</v>
      </c>
      <c r="H262" s="16">
        <v>52.035230769230765</v>
      </c>
      <c r="I262" s="14" t="s">
        <v>707</v>
      </c>
      <c r="J262" s="33">
        <v>13</v>
      </c>
      <c r="K262" s="14">
        <v>6</v>
      </c>
      <c r="L262" s="8" t="s">
        <v>22</v>
      </c>
      <c r="M262" s="7">
        <v>72960</v>
      </c>
      <c r="N262" s="12"/>
    </row>
    <row r="263" spans="1:14" s="7" customFormat="1">
      <c r="B263" s="8">
        <v>2021</v>
      </c>
      <c r="C263" s="12" t="s">
        <v>562</v>
      </c>
      <c r="D263" s="8" t="s">
        <v>158</v>
      </c>
      <c r="E263" s="8" t="s">
        <v>156</v>
      </c>
      <c r="F263" s="8" t="s">
        <v>88</v>
      </c>
      <c r="G263" s="8" t="s">
        <v>15</v>
      </c>
      <c r="H263" s="16">
        <v>79.463333333333324</v>
      </c>
      <c r="I263" s="14" t="s">
        <v>707</v>
      </c>
      <c r="J263" s="33">
        <v>6</v>
      </c>
      <c r="K263" s="14">
        <v>3</v>
      </c>
      <c r="L263" s="8" t="s">
        <v>17</v>
      </c>
      <c r="M263" s="7">
        <v>45506</v>
      </c>
      <c r="N263" s="12"/>
    </row>
    <row r="264" spans="1:14" s="7" customFormat="1">
      <c r="B264" s="8">
        <v>2006</v>
      </c>
      <c r="C264" s="12" t="s">
        <v>313</v>
      </c>
      <c r="D264" s="8" t="s">
        <v>158</v>
      </c>
      <c r="E264" s="8" t="s">
        <v>156</v>
      </c>
      <c r="F264" s="8" t="s">
        <v>88</v>
      </c>
      <c r="G264" s="8" t="s">
        <v>21</v>
      </c>
      <c r="H264" s="16">
        <v>137.92499999999998</v>
      </c>
      <c r="I264" s="14" t="s">
        <v>707</v>
      </c>
      <c r="J264" s="33">
        <v>10</v>
      </c>
      <c r="K264" s="14">
        <v>3</v>
      </c>
      <c r="L264" s="8" t="s">
        <v>17</v>
      </c>
      <c r="M264" s="7">
        <v>45507</v>
      </c>
      <c r="N264" s="12"/>
    </row>
    <row r="265" spans="1:14" s="7" customFormat="1">
      <c r="B265" s="8">
        <v>2006</v>
      </c>
      <c r="C265" s="12" t="s">
        <v>313</v>
      </c>
      <c r="D265" s="8" t="s">
        <v>158</v>
      </c>
      <c r="E265" s="8" t="s">
        <v>156</v>
      </c>
      <c r="F265" s="8" t="s">
        <v>88</v>
      </c>
      <c r="G265" s="8" t="s">
        <v>21</v>
      </c>
      <c r="H265" s="16">
        <v>109.42</v>
      </c>
      <c r="I265" s="14" t="s">
        <v>707</v>
      </c>
      <c r="J265" s="33">
        <v>28</v>
      </c>
      <c r="K265" s="14">
        <v>6</v>
      </c>
      <c r="L265" s="8" t="s">
        <v>22</v>
      </c>
      <c r="M265" s="7">
        <v>69349</v>
      </c>
      <c r="N265" s="12"/>
    </row>
    <row r="266" spans="1:14" s="7" customFormat="1">
      <c r="B266" s="8">
        <v>2006</v>
      </c>
      <c r="C266" s="12" t="s">
        <v>316</v>
      </c>
      <c r="D266" s="8" t="s">
        <v>158</v>
      </c>
      <c r="E266" s="8" t="s">
        <v>156</v>
      </c>
      <c r="F266" s="8" t="s">
        <v>88</v>
      </c>
      <c r="G266" s="8" t="s">
        <v>21</v>
      </c>
      <c r="H266" s="16">
        <v>648.61253333333332</v>
      </c>
      <c r="I266" s="14" t="s">
        <v>707</v>
      </c>
      <c r="J266" s="33">
        <v>2</v>
      </c>
      <c r="K266" s="14">
        <v>1</v>
      </c>
      <c r="L266" s="8" t="s">
        <v>35</v>
      </c>
      <c r="M266" s="7">
        <v>45772</v>
      </c>
      <c r="N266" s="12"/>
    </row>
    <row r="267" spans="1:14" s="7" customFormat="1">
      <c r="B267" s="8">
        <v>2013</v>
      </c>
      <c r="C267" s="12" t="s">
        <v>318</v>
      </c>
      <c r="D267" s="8" t="s">
        <v>158</v>
      </c>
      <c r="E267" s="8" t="s">
        <v>156</v>
      </c>
      <c r="F267" s="8" t="s">
        <v>88</v>
      </c>
      <c r="G267" s="8" t="s">
        <v>21</v>
      </c>
      <c r="H267" s="16">
        <v>137.4844298245614</v>
      </c>
      <c r="I267" s="14" t="s">
        <v>707</v>
      </c>
      <c r="J267" s="33">
        <v>6</v>
      </c>
      <c r="K267" s="14">
        <v>3</v>
      </c>
      <c r="L267" s="8" t="s">
        <v>17</v>
      </c>
      <c r="M267" s="7">
        <v>45513</v>
      </c>
      <c r="N267" s="12"/>
    </row>
    <row r="268" spans="1:14" s="7" customFormat="1">
      <c r="B268" s="8">
        <v>2016</v>
      </c>
      <c r="C268" s="12" t="s">
        <v>315</v>
      </c>
      <c r="D268" s="8" t="s">
        <v>158</v>
      </c>
      <c r="E268" s="8" t="s">
        <v>156</v>
      </c>
      <c r="F268" s="8" t="s">
        <v>88</v>
      </c>
      <c r="G268" s="8" t="s">
        <v>21</v>
      </c>
      <c r="H268" s="16">
        <v>252.3</v>
      </c>
      <c r="I268" s="14" t="s">
        <v>707</v>
      </c>
      <c r="J268" s="33">
        <v>10</v>
      </c>
      <c r="K268" s="14">
        <v>3</v>
      </c>
      <c r="L268" s="8" t="s">
        <v>164</v>
      </c>
      <c r="M268" s="7">
        <v>71813</v>
      </c>
      <c r="N268" s="12"/>
    </row>
    <row r="269" spans="1:14" s="7" customFormat="1">
      <c r="B269" s="8" t="s">
        <v>168</v>
      </c>
      <c r="C269" s="12" t="s">
        <v>563</v>
      </c>
      <c r="D269" s="8" t="s">
        <v>158</v>
      </c>
      <c r="E269" s="8" t="s">
        <v>156</v>
      </c>
      <c r="F269" s="8" t="s">
        <v>88</v>
      </c>
      <c r="G269" s="8" t="s">
        <v>21</v>
      </c>
      <c r="H269" s="16">
        <v>557.14</v>
      </c>
      <c r="I269" s="14" t="s">
        <v>707</v>
      </c>
      <c r="J269" s="33">
        <v>6</v>
      </c>
      <c r="K269" s="14">
        <v>3</v>
      </c>
      <c r="L269" s="8" t="s">
        <v>17</v>
      </c>
      <c r="M269" s="7">
        <v>45512</v>
      </c>
      <c r="N269" s="12"/>
    </row>
    <row r="270" spans="1:14" s="7" customFormat="1">
      <c r="B270" s="12">
        <v>1991</v>
      </c>
      <c r="C270" s="12" t="s">
        <v>586</v>
      </c>
      <c r="D270" s="8" t="s">
        <v>158</v>
      </c>
      <c r="E270" s="8" t="s">
        <v>156</v>
      </c>
      <c r="F270" s="8" t="s">
        <v>88</v>
      </c>
      <c r="G270" s="8" t="s">
        <v>21</v>
      </c>
      <c r="H270" s="16">
        <v>200.49324999999999</v>
      </c>
      <c r="I270" s="14" t="s">
        <v>707</v>
      </c>
      <c r="J270" s="33">
        <v>14</v>
      </c>
      <c r="K270" s="14">
        <v>6</v>
      </c>
      <c r="L270" s="8" t="s">
        <v>22</v>
      </c>
      <c r="M270" s="19">
        <v>76086</v>
      </c>
      <c r="N270" s="12"/>
    </row>
    <row r="271" spans="1:14" s="7" customFormat="1">
      <c r="B271" s="8">
        <v>2017</v>
      </c>
      <c r="C271" s="12" t="s">
        <v>312</v>
      </c>
      <c r="D271" s="8" t="s">
        <v>158</v>
      </c>
      <c r="E271" s="8" t="s">
        <v>156</v>
      </c>
      <c r="F271" s="8" t="s">
        <v>88</v>
      </c>
      <c r="G271" s="8" t="s">
        <v>21</v>
      </c>
      <c r="H271" s="16">
        <v>43.93</v>
      </c>
      <c r="I271" s="14" t="s">
        <v>707</v>
      </c>
      <c r="J271" s="33">
        <v>75</v>
      </c>
      <c r="K271" s="14">
        <v>6</v>
      </c>
      <c r="L271" s="8" t="s">
        <v>22</v>
      </c>
      <c r="M271" s="7">
        <v>76187</v>
      </c>
      <c r="N271" s="12"/>
    </row>
    <row r="272" spans="1:14" s="7" customFormat="1">
      <c r="B272" s="8" t="s">
        <v>310</v>
      </c>
      <c r="C272" s="12" t="s">
        <v>314</v>
      </c>
      <c r="D272" s="8" t="s">
        <v>158</v>
      </c>
      <c r="E272" s="8" t="s">
        <v>156</v>
      </c>
      <c r="F272" s="8" t="s">
        <v>88</v>
      </c>
      <c r="G272" s="8" t="s">
        <v>21</v>
      </c>
      <c r="H272" s="16">
        <v>116.89306666666666</v>
      </c>
      <c r="I272" s="14" t="s">
        <v>707</v>
      </c>
      <c r="J272" s="33">
        <v>11</v>
      </c>
      <c r="K272" s="14">
        <v>6</v>
      </c>
      <c r="L272" s="8" t="s">
        <v>22</v>
      </c>
      <c r="M272" s="7">
        <v>42096</v>
      </c>
      <c r="N272" s="12"/>
    </row>
    <row r="273" spans="1:14" s="7" customFormat="1">
      <c r="A273" s="19"/>
      <c r="B273" s="8" t="s">
        <v>310</v>
      </c>
      <c r="C273" s="12" t="s">
        <v>311</v>
      </c>
      <c r="D273" s="8" t="s">
        <v>158</v>
      </c>
      <c r="E273" s="8" t="s">
        <v>156</v>
      </c>
      <c r="F273" s="8" t="s">
        <v>88</v>
      </c>
      <c r="G273" s="8" t="s">
        <v>21</v>
      </c>
      <c r="H273" s="16">
        <v>55.55</v>
      </c>
      <c r="I273" s="14" t="s">
        <v>707</v>
      </c>
      <c r="J273" s="33">
        <v>11</v>
      </c>
      <c r="K273" s="14">
        <v>6</v>
      </c>
      <c r="L273" s="8" t="s">
        <v>22</v>
      </c>
      <c r="M273" s="7">
        <v>42106</v>
      </c>
      <c r="N273" s="12"/>
    </row>
    <row r="274" spans="1:14" s="7" customFormat="1">
      <c r="B274" s="8">
        <v>2021</v>
      </c>
      <c r="C274" s="12" t="s">
        <v>735</v>
      </c>
      <c r="D274" s="8" t="s">
        <v>327</v>
      </c>
      <c r="E274" s="8" t="s">
        <v>327</v>
      </c>
      <c r="F274" s="8" t="s">
        <v>325</v>
      </c>
      <c r="G274" s="8" t="s">
        <v>15</v>
      </c>
      <c r="H274" s="16">
        <v>37.4328</v>
      </c>
      <c r="I274" s="14" t="s">
        <v>707</v>
      </c>
      <c r="J274" s="33">
        <v>26</v>
      </c>
      <c r="K274" s="14">
        <v>6</v>
      </c>
      <c r="L274" s="8" t="s">
        <v>22</v>
      </c>
      <c r="M274" s="7">
        <v>45410</v>
      </c>
      <c r="N274" s="12"/>
    </row>
    <row r="275" spans="1:14" s="7" customFormat="1">
      <c r="B275" s="8">
        <v>2008</v>
      </c>
      <c r="C275" s="12" t="s">
        <v>358</v>
      </c>
      <c r="D275" s="8" t="s">
        <v>359</v>
      </c>
      <c r="E275" s="8" t="s">
        <v>335</v>
      </c>
      <c r="F275" s="8" t="s">
        <v>336</v>
      </c>
      <c r="G275" s="8" t="s">
        <v>21</v>
      </c>
      <c r="H275" s="16">
        <v>123.62426666666666</v>
      </c>
      <c r="I275" s="14" t="s">
        <v>707</v>
      </c>
      <c r="J275" s="33">
        <v>6</v>
      </c>
      <c r="K275" s="14">
        <v>6</v>
      </c>
      <c r="L275" s="8" t="s">
        <v>22</v>
      </c>
      <c r="M275" s="7">
        <v>76079</v>
      </c>
      <c r="N275" s="12"/>
    </row>
    <row r="276" spans="1:14" s="7" customFormat="1">
      <c r="B276" s="8">
        <v>2015</v>
      </c>
      <c r="C276" s="12" t="s">
        <v>333</v>
      </c>
      <c r="D276" s="8" t="s">
        <v>334</v>
      </c>
      <c r="E276" s="8" t="s">
        <v>335</v>
      </c>
      <c r="F276" s="8" t="s">
        <v>336</v>
      </c>
      <c r="G276" s="8" t="s">
        <v>15</v>
      </c>
      <c r="H276" s="16">
        <v>175.54</v>
      </c>
      <c r="I276" s="14" t="s">
        <v>707</v>
      </c>
      <c r="J276" s="33">
        <v>3</v>
      </c>
      <c r="K276" s="14">
        <v>6</v>
      </c>
      <c r="L276" s="8" t="s">
        <v>22</v>
      </c>
      <c r="M276" s="7">
        <v>75081</v>
      </c>
      <c r="N276" s="12"/>
    </row>
    <row r="277" spans="1:14" s="7" customFormat="1">
      <c r="A277" s="19"/>
      <c r="B277" s="8">
        <v>2016</v>
      </c>
      <c r="C277" s="12" t="s">
        <v>360</v>
      </c>
      <c r="D277" s="8" t="s">
        <v>361</v>
      </c>
      <c r="E277" s="8" t="s">
        <v>337</v>
      </c>
      <c r="F277" s="8" t="s">
        <v>336</v>
      </c>
      <c r="G277" s="8" t="s">
        <v>21</v>
      </c>
      <c r="H277" s="16">
        <v>60.94</v>
      </c>
      <c r="I277" s="14" t="s">
        <v>707</v>
      </c>
      <c r="J277" s="33">
        <v>5</v>
      </c>
      <c r="K277" s="14">
        <v>6</v>
      </c>
      <c r="L277" s="8" t="s">
        <v>22</v>
      </c>
      <c r="M277" s="7">
        <v>74975</v>
      </c>
      <c r="N277" s="12"/>
    </row>
    <row r="278" spans="1:14" s="7" customFormat="1">
      <c r="B278" s="8">
        <v>2020</v>
      </c>
      <c r="C278" s="12" t="s">
        <v>369</v>
      </c>
      <c r="D278" s="8" t="s">
        <v>337</v>
      </c>
      <c r="E278" s="8" t="s">
        <v>337</v>
      </c>
      <c r="F278" s="8" t="s">
        <v>336</v>
      </c>
      <c r="G278" s="8" t="s">
        <v>21</v>
      </c>
      <c r="H278" s="16">
        <v>140.55000000000001</v>
      </c>
      <c r="I278" s="14" t="s">
        <v>707</v>
      </c>
      <c r="J278" s="33">
        <v>24</v>
      </c>
      <c r="K278" s="14">
        <v>3</v>
      </c>
      <c r="L278" s="8" t="s">
        <v>17</v>
      </c>
      <c r="M278" s="7">
        <v>43775</v>
      </c>
      <c r="N278" s="12"/>
    </row>
    <row r="279" spans="1:14" s="7" customFormat="1">
      <c r="A279" s="19"/>
      <c r="B279" s="8">
        <v>2021</v>
      </c>
      <c r="C279" s="12" t="s">
        <v>338</v>
      </c>
      <c r="D279" s="8" t="s">
        <v>337</v>
      </c>
      <c r="E279" s="8" t="s">
        <v>337</v>
      </c>
      <c r="F279" s="8" t="s">
        <v>336</v>
      </c>
      <c r="G279" s="8" t="s">
        <v>15</v>
      </c>
      <c r="H279" s="16">
        <v>68.460000000000008</v>
      </c>
      <c r="I279" s="14" t="s">
        <v>707</v>
      </c>
      <c r="J279" s="33">
        <v>20</v>
      </c>
      <c r="K279" s="14">
        <v>6</v>
      </c>
      <c r="L279" s="8" t="s">
        <v>22</v>
      </c>
      <c r="M279" s="7">
        <v>45239</v>
      </c>
      <c r="N279" s="12"/>
    </row>
    <row r="280" spans="1:14" s="7" customFormat="1">
      <c r="B280" s="8">
        <v>2020</v>
      </c>
      <c r="C280" s="12" t="s">
        <v>365</v>
      </c>
      <c r="D280" s="8" t="s">
        <v>337</v>
      </c>
      <c r="E280" s="8" t="s">
        <v>337</v>
      </c>
      <c r="F280" s="8" t="s">
        <v>336</v>
      </c>
      <c r="G280" s="8" t="s">
        <v>21</v>
      </c>
      <c r="H280" s="16">
        <v>60.6</v>
      </c>
      <c r="I280" s="14" t="s">
        <v>707</v>
      </c>
      <c r="J280" s="33">
        <v>36</v>
      </c>
      <c r="K280" s="14">
        <v>6</v>
      </c>
      <c r="L280" s="8" t="s">
        <v>22</v>
      </c>
      <c r="M280" s="7">
        <v>43632</v>
      </c>
      <c r="N280" s="12"/>
    </row>
    <row r="281" spans="1:14" s="7" customFormat="1">
      <c r="B281" s="8">
        <v>2017</v>
      </c>
      <c r="C281" s="12" t="s">
        <v>363</v>
      </c>
      <c r="D281" s="8" t="s">
        <v>337</v>
      </c>
      <c r="E281" s="8" t="s">
        <v>337</v>
      </c>
      <c r="F281" s="8" t="s">
        <v>336</v>
      </c>
      <c r="G281" s="8" t="s">
        <v>21</v>
      </c>
      <c r="H281" s="16">
        <v>43.831066666666665</v>
      </c>
      <c r="I281" s="14" t="s">
        <v>707</v>
      </c>
      <c r="J281" s="33">
        <v>121</v>
      </c>
      <c r="K281" s="14">
        <v>6</v>
      </c>
      <c r="L281" s="8" t="s">
        <v>22</v>
      </c>
      <c r="M281" s="7">
        <v>7488717</v>
      </c>
      <c r="N281" s="12"/>
    </row>
    <row r="282" spans="1:14" s="7" customFormat="1">
      <c r="A282" s="19"/>
      <c r="B282" s="8">
        <v>2017</v>
      </c>
      <c r="C282" s="12" t="s">
        <v>685</v>
      </c>
      <c r="D282" s="8" t="s">
        <v>337</v>
      </c>
      <c r="E282" s="8" t="s">
        <v>337</v>
      </c>
      <c r="F282" s="8" t="s">
        <v>336</v>
      </c>
      <c r="G282" s="8" t="s">
        <v>15</v>
      </c>
      <c r="H282" s="16">
        <v>50.553195233546184</v>
      </c>
      <c r="I282" s="14" t="s">
        <v>707</v>
      </c>
      <c r="J282" s="33">
        <v>21</v>
      </c>
      <c r="K282" s="14">
        <v>6</v>
      </c>
      <c r="L282" s="8" t="s">
        <v>22</v>
      </c>
      <c r="M282" s="7">
        <v>75197</v>
      </c>
      <c r="N282" s="12"/>
    </row>
    <row r="283" spans="1:14" s="7" customFormat="1">
      <c r="B283" s="8">
        <v>2017</v>
      </c>
      <c r="C283" s="12" t="s">
        <v>362</v>
      </c>
      <c r="D283" s="8" t="s">
        <v>337</v>
      </c>
      <c r="E283" s="8" t="s">
        <v>337</v>
      </c>
      <c r="F283" s="8" t="s">
        <v>336</v>
      </c>
      <c r="G283" s="8" t="s">
        <v>21</v>
      </c>
      <c r="H283" s="16">
        <v>23.281733333333335</v>
      </c>
      <c r="I283" s="14" t="s">
        <v>707</v>
      </c>
      <c r="J283" s="33">
        <v>32</v>
      </c>
      <c r="K283" s="14">
        <v>6</v>
      </c>
      <c r="L283" s="8" t="s">
        <v>22</v>
      </c>
      <c r="M283" s="7">
        <v>75156</v>
      </c>
      <c r="N283" s="12"/>
    </row>
    <row r="284" spans="1:14" s="7" customFormat="1">
      <c r="A284" s="19"/>
      <c r="B284" s="8">
        <v>2019</v>
      </c>
      <c r="C284" s="12" t="s">
        <v>366</v>
      </c>
      <c r="D284" s="8" t="s">
        <v>337</v>
      </c>
      <c r="E284" s="8" t="s">
        <v>337</v>
      </c>
      <c r="F284" s="8" t="s">
        <v>336</v>
      </c>
      <c r="G284" s="8" t="s">
        <v>21</v>
      </c>
      <c r="H284" s="16">
        <v>63.357333333333337</v>
      </c>
      <c r="I284" s="14" t="s">
        <v>707</v>
      </c>
      <c r="J284" s="33">
        <v>51</v>
      </c>
      <c r="K284" s="14">
        <v>6</v>
      </c>
      <c r="L284" s="8" t="s">
        <v>22</v>
      </c>
      <c r="M284" s="7">
        <v>44960</v>
      </c>
      <c r="N284" s="12"/>
    </row>
    <row r="285" spans="1:14" s="7" customFormat="1">
      <c r="B285" s="8">
        <v>2016</v>
      </c>
      <c r="C285" s="12" t="s">
        <v>364</v>
      </c>
      <c r="D285" s="8" t="s">
        <v>337</v>
      </c>
      <c r="E285" s="8" t="s">
        <v>337</v>
      </c>
      <c r="F285" s="8" t="s">
        <v>336</v>
      </c>
      <c r="G285" s="8" t="s">
        <v>21</v>
      </c>
      <c r="H285" s="16">
        <v>44.644000000000005</v>
      </c>
      <c r="I285" s="14" t="s">
        <v>707</v>
      </c>
      <c r="J285" s="33">
        <v>51</v>
      </c>
      <c r="K285" s="14">
        <v>6</v>
      </c>
      <c r="L285" s="8" t="s">
        <v>22</v>
      </c>
      <c r="M285" s="7">
        <v>4179616</v>
      </c>
      <c r="N285" s="12"/>
    </row>
    <row r="286" spans="1:14" s="7" customFormat="1">
      <c r="B286" s="8" t="s">
        <v>133</v>
      </c>
      <c r="C286" s="12" t="s">
        <v>344</v>
      </c>
      <c r="D286" s="8" t="s">
        <v>339</v>
      </c>
      <c r="E286" s="8" t="s">
        <v>340</v>
      </c>
      <c r="F286" s="8" t="s">
        <v>336</v>
      </c>
      <c r="G286" s="8" t="s">
        <v>15</v>
      </c>
      <c r="H286" s="16">
        <v>21.540000000000003</v>
      </c>
      <c r="I286" s="14" t="s">
        <v>707</v>
      </c>
      <c r="J286" s="33">
        <v>6</v>
      </c>
      <c r="K286" s="14">
        <v>2</v>
      </c>
      <c r="L286" s="8" t="s">
        <v>341</v>
      </c>
      <c r="M286" s="7">
        <v>73299</v>
      </c>
      <c r="N286" s="12"/>
    </row>
    <row r="287" spans="1:14" s="7" customFormat="1">
      <c r="B287" s="8">
        <v>2020</v>
      </c>
      <c r="C287" s="12" t="s">
        <v>345</v>
      </c>
      <c r="D287" s="8" t="s">
        <v>339</v>
      </c>
      <c r="E287" s="8" t="s">
        <v>340</v>
      </c>
      <c r="F287" s="8" t="s">
        <v>336</v>
      </c>
      <c r="G287" s="8" t="s">
        <v>15</v>
      </c>
      <c r="H287" s="16">
        <v>27.82</v>
      </c>
      <c r="I287" s="14" t="s">
        <v>707</v>
      </c>
      <c r="J287" s="33">
        <v>9</v>
      </c>
      <c r="K287" s="14">
        <v>6</v>
      </c>
      <c r="L287" s="8" t="s">
        <v>22</v>
      </c>
      <c r="M287" s="7">
        <v>44953</v>
      </c>
      <c r="N287" s="12"/>
    </row>
    <row r="288" spans="1:14" s="7" customFormat="1">
      <c r="B288" s="8">
        <v>2018</v>
      </c>
      <c r="C288" s="12" t="s">
        <v>371</v>
      </c>
      <c r="D288" s="8" t="s">
        <v>339</v>
      </c>
      <c r="E288" s="8" t="s">
        <v>340</v>
      </c>
      <c r="F288" s="8" t="s">
        <v>336</v>
      </c>
      <c r="G288" s="8" t="s">
        <v>21</v>
      </c>
      <c r="H288" s="16">
        <v>34.869999999999997</v>
      </c>
      <c r="I288" s="14" t="s">
        <v>707</v>
      </c>
      <c r="J288" s="33">
        <v>17</v>
      </c>
      <c r="K288" s="14">
        <v>6</v>
      </c>
      <c r="L288" s="8" t="s">
        <v>22</v>
      </c>
      <c r="M288" s="7">
        <v>44955</v>
      </c>
      <c r="N288" s="12"/>
    </row>
    <row r="289" spans="1:14" s="7" customFormat="1">
      <c r="A289" s="19"/>
      <c r="B289" s="8">
        <v>2021</v>
      </c>
      <c r="C289" s="12" t="s">
        <v>343</v>
      </c>
      <c r="D289" s="8" t="s">
        <v>339</v>
      </c>
      <c r="E289" s="8" t="s">
        <v>340</v>
      </c>
      <c r="F289" s="8" t="s">
        <v>336</v>
      </c>
      <c r="G289" s="8" t="s">
        <v>15</v>
      </c>
      <c r="H289" s="16">
        <v>17.3</v>
      </c>
      <c r="I289" s="14" t="s">
        <v>707</v>
      </c>
      <c r="J289" s="33">
        <v>73</v>
      </c>
      <c r="K289" s="14">
        <v>6</v>
      </c>
      <c r="L289" s="8" t="s">
        <v>22</v>
      </c>
      <c r="M289" s="8">
        <v>45283</v>
      </c>
      <c r="N289" s="12"/>
    </row>
    <row r="290" spans="1:14" s="7" customFormat="1">
      <c r="B290" s="8">
        <v>2008</v>
      </c>
      <c r="C290" s="12" t="s">
        <v>372</v>
      </c>
      <c r="D290" s="8" t="s">
        <v>339</v>
      </c>
      <c r="E290" s="8" t="s">
        <v>340</v>
      </c>
      <c r="F290" s="8" t="s">
        <v>336</v>
      </c>
      <c r="G290" s="8" t="s">
        <v>21</v>
      </c>
      <c r="H290" s="16">
        <v>50.33</v>
      </c>
      <c r="I290" s="14" t="s">
        <v>707</v>
      </c>
      <c r="J290" s="33">
        <v>44</v>
      </c>
      <c r="K290" s="14">
        <v>6</v>
      </c>
      <c r="L290" s="8" t="s">
        <v>22</v>
      </c>
      <c r="M290" s="8">
        <v>4247408</v>
      </c>
      <c r="N290" s="12"/>
    </row>
    <row r="291" spans="1:14" s="7" customFormat="1">
      <c r="B291" s="8" t="s">
        <v>91</v>
      </c>
      <c r="C291" s="12" t="s">
        <v>374</v>
      </c>
      <c r="D291" s="8" t="s">
        <v>339</v>
      </c>
      <c r="E291" s="8" t="s">
        <v>340</v>
      </c>
      <c r="F291" s="8" t="s">
        <v>336</v>
      </c>
      <c r="G291" s="8" t="s">
        <v>21</v>
      </c>
      <c r="H291" s="16">
        <v>34.68</v>
      </c>
      <c r="I291" s="14" t="s">
        <v>707</v>
      </c>
      <c r="J291" s="33">
        <v>21</v>
      </c>
      <c r="K291" s="14">
        <v>6</v>
      </c>
      <c r="L291" s="8" t="s">
        <v>22</v>
      </c>
      <c r="M291" s="8">
        <v>4247422</v>
      </c>
      <c r="N291" s="12"/>
    </row>
    <row r="292" spans="1:14" s="7" customFormat="1">
      <c r="A292" s="19"/>
      <c r="B292" s="8">
        <v>2012</v>
      </c>
      <c r="C292" s="12" t="s">
        <v>348</v>
      </c>
      <c r="D292" s="8" t="s">
        <v>339</v>
      </c>
      <c r="E292" s="8" t="s">
        <v>340</v>
      </c>
      <c r="F292" s="8" t="s">
        <v>336</v>
      </c>
      <c r="G292" s="8" t="s">
        <v>15</v>
      </c>
      <c r="H292" s="16">
        <v>54.42</v>
      </c>
      <c r="I292" s="14" t="s">
        <v>707</v>
      </c>
      <c r="J292" s="33">
        <v>21</v>
      </c>
      <c r="K292" s="14">
        <v>6</v>
      </c>
      <c r="L292" s="8" t="s">
        <v>22</v>
      </c>
      <c r="M292" s="8">
        <v>42674</v>
      </c>
      <c r="N292" s="12"/>
    </row>
    <row r="293" spans="1:14" s="7" customFormat="1">
      <c r="B293" s="8">
        <v>2019</v>
      </c>
      <c r="C293" s="12" t="s">
        <v>347</v>
      </c>
      <c r="D293" s="8" t="s">
        <v>339</v>
      </c>
      <c r="E293" s="8" t="s">
        <v>340</v>
      </c>
      <c r="F293" s="8" t="s">
        <v>336</v>
      </c>
      <c r="G293" s="8" t="s">
        <v>15</v>
      </c>
      <c r="H293" s="16">
        <v>41.6</v>
      </c>
      <c r="I293" s="14" t="s">
        <v>707</v>
      </c>
      <c r="J293" s="33">
        <v>2</v>
      </c>
      <c r="K293" s="14">
        <v>6</v>
      </c>
      <c r="L293" s="8" t="s">
        <v>22</v>
      </c>
      <c r="M293" s="8">
        <v>7528119</v>
      </c>
      <c r="N293" s="12"/>
    </row>
    <row r="294" spans="1:14" s="7" customFormat="1">
      <c r="B294" s="8">
        <v>2019</v>
      </c>
      <c r="C294" s="12" t="s">
        <v>349</v>
      </c>
      <c r="D294" s="8" t="s">
        <v>339</v>
      </c>
      <c r="E294" s="8" t="s">
        <v>340</v>
      </c>
      <c r="F294" s="8" t="s">
        <v>336</v>
      </c>
      <c r="G294" s="8" t="s">
        <v>15</v>
      </c>
      <c r="H294" s="16">
        <v>150.53</v>
      </c>
      <c r="I294" s="14" t="s">
        <v>707</v>
      </c>
      <c r="J294" s="33">
        <v>16</v>
      </c>
      <c r="K294" s="14">
        <v>3</v>
      </c>
      <c r="L294" s="8" t="s">
        <v>17</v>
      </c>
      <c r="M294" s="8">
        <v>45188</v>
      </c>
      <c r="N294" s="12"/>
    </row>
    <row r="295" spans="1:14" s="7" customFormat="1">
      <c r="B295" s="8">
        <v>2006</v>
      </c>
      <c r="C295" s="12" t="s">
        <v>354</v>
      </c>
      <c r="D295" s="8" t="s">
        <v>351</v>
      </c>
      <c r="E295" s="8" t="s">
        <v>340</v>
      </c>
      <c r="F295" s="8" t="s">
        <v>336</v>
      </c>
      <c r="G295" s="8" t="s">
        <v>15</v>
      </c>
      <c r="H295" s="16">
        <v>361.83</v>
      </c>
      <c r="I295" s="14" t="s">
        <v>707</v>
      </c>
      <c r="J295" s="33">
        <v>8</v>
      </c>
      <c r="K295" s="14">
        <v>1</v>
      </c>
      <c r="L295" s="8" t="s">
        <v>136</v>
      </c>
      <c r="M295" s="8">
        <v>45345</v>
      </c>
      <c r="N295" s="12"/>
    </row>
    <row r="296" spans="1:14" s="7" customFormat="1">
      <c r="A296" s="22"/>
      <c r="B296" s="8">
        <v>2008</v>
      </c>
      <c r="C296" s="12" t="s">
        <v>352</v>
      </c>
      <c r="D296" s="8" t="s">
        <v>351</v>
      </c>
      <c r="E296" s="8" t="s">
        <v>340</v>
      </c>
      <c r="F296" s="8" t="s">
        <v>336</v>
      </c>
      <c r="G296" s="8" t="s">
        <v>15</v>
      </c>
      <c r="H296" s="16">
        <v>83.66106666666667</v>
      </c>
      <c r="I296" s="14" t="s">
        <v>707</v>
      </c>
      <c r="J296" s="33">
        <v>13</v>
      </c>
      <c r="K296" s="14">
        <v>6</v>
      </c>
      <c r="L296" s="8" t="s">
        <v>22</v>
      </c>
      <c r="M296" s="8">
        <v>73837</v>
      </c>
      <c r="N296" s="12"/>
    </row>
    <row r="297" spans="1:14" s="7" customFormat="1">
      <c r="A297" s="21"/>
      <c r="B297" s="8">
        <v>2009</v>
      </c>
      <c r="C297" s="12" t="s">
        <v>350</v>
      </c>
      <c r="D297" s="8" t="s">
        <v>351</v>
      </c>
      <c r="E297" s="8" t="s">
        <v>340</v>
      </c>
      <c r="F297" s="8" t="s">
        <v>336</v>
      </c>
      <c r="G297" s="8" t="s">
        <v>15</v>
      </c>
      <c r="H297" s="16">
        <v>83.66</v>
      </c>
      <c r="I297" s="14" t="s">
        <v>707</v>
      </c>
      <c r="J297" s="33">
        <v>33</v>
      </c>
      <c r="K297" s="14">
        <v>6</v>
      </c>
      <c r="L297" s="8" t="s">
        <v>22</v>
      </c>
      <c r="M297" s="8">
        <v>43673</v>
      </c>
      <c r="N297" s="12"/>
    </row>
    <row r="298" spans="1:14" s="7" customFormat="1">
      <c r="A298" s="21"/>
      <c r="B298" s="8">
        <v>2010</v>
      </c>
      <c r="C298" s="12" t="s">
        <v>353</v>
      </c>
      <c r="D298" s="8" t="s">
        <v>351</v>
      </c>
      <c r="E298" s="8" t="s">
        <v>340</v>
      </c>
      <c r="F298" s="8" t="s">
        <v>336</v>
      </c>
      <c r="G298" s="8" t="s">
        <v>15</v>
      </c>
      <c r="H298" s="16">
        <v>196.38693333333333</v>
      </c>
      <c r="I298" s="14" t="s">
        <v>706</v>
      </c>
      <c r="J298" s="33">
        <v>8</v>
      </c>
      <c r="K298" s="14">
        <v>1</v>
      </c>
      <c r="L298" s="8" t="s">
        <v>16</v>
      </c>
      <c r="M298" s="8">
        <v>44680</v>
      </c>
      <c r="N298" s="12"/>
    </row>
    <row r="299" spans="1:14" s="7" customFormat="1">
      <c r="B299" s="8">
        <v>2021</v>
      </c>
      <c r="C299" s="12" t="s">
        <v>711</v>
      </c>
      <c r="D299" s="8" t="s">
        <v>339</v>
      </c>
      <c r="E299" s="8" t="s">
        <v>492</v>
      </c>
      <c r="F299" s="8" t="s">
        <v>336</v>
      </c>
      <c r="G299" s="8" t="s">
        <v>15</v>
      </c>
      <c r="H299" s="16">
        <v>27.930000000000003</v>
      </c>
      <c r="I299" s="14" t="s">
        <v>707</v>
      </c>
      <c r="J299" s="33">
        <v>6</v>
      </c>
      <c r="K299" s="14">
        <v>6</v>
      </c>
      <c r="L299" s="8" t="s">
        <v>22</v>
      </c>
      <c r="M299" s="8">
        <v>46655</v>
      </c>
      <c r="N299" s="12"/>
    </row>
    <row r="300" spans="1:14" s="7" customFormat="1">
      <c r="B300" s="8" t="s">
        <v>224</v>
      </c>
      <c r="C300" s="12" t="s">
        <v>342</v>
      </c>
      <c r="D300" s="8" t="s">
        <v>339</v>
      </c>
      <c r="E300" s="8" t="s">
        <v>492</v>
      </c>
      <c r="F300" s="8" t="s">
        <v>336</v>
      </c>
      <c r="G300" s="8" t="s">
        <v>15</v>
      </c>
      <c r="H300" s="16">
        <v>17.3</v>
      </c>
      <c r="I300" s="14" t="s">
        <v>707</v>
      </c>
      <c r="J300" s="33">
        <v>12</v>
      </c>
      <c r="K300" s="14">
        <v>6</v>
      </c>
      <c r="L300" s="8" t="s">
        <v>22</v>
      </c>
      <c r="M300" s="8">
        <v>42473</v>
      </c>
      <c r="N300" s="12"/>
    </row>
    <row r="301" spans="1:14" s="7" customFormat="1">
      <c r="A301" s="29"/>
      <c r="B301" s="8" t="s">
        <v>19</v>
      </c>
      <c r="C301" s="12" t="s">
        <v>710</v>
      </c>
      <c r="D301" s="8" t="s">
        <v>339</v>
      </c>
      <c r="E301" s="8" t="s">
        <v>492</v>
      </c>
      <c r="F301" s="8" t="s">
        <v>336</v>
      </c>
      <c r="G301" s="8" t="s">
        <v>15</v>
      </c>
      <c r="H301" s="16">
        <v>41.72</v>
      </c>
      <c r="I301" s="14" t="s">
        <v>707</v>
      </c>
      <c r="J301" s="33">
        <v>22</v>
      </c>
      <c r="K301" s="8">
        <v>6</v>
      </c>
      <c r="L301" s="8" t="s">
        <v>22</v>
      </c>
      <c r="M301" s="8">
        <v>7528121</v>
      </c>
      <c r="N301" s="12"/>
    </row>
    <row r="302" spans="1:14" s="7" customFormat="1">
      <c r="B302" s="12">
        <v>2017</v>
      </c>
      <c r="C302" s="12" t="s">
        <v>620</v>
      </c>
      <c r="D302" s="8" t="s">
        <v>376</v>
      </c>
      <c r="E302" s="8" t="s">
        <v>356</v>
      </c>
      <c r="F302" s="12" t="s">
        <v>336</v>
      </c>
      <c r="G302" s="12" t="s">
        <v>21</v>
      </c>
      <c r="H302" s="30">
        <v>221.82</v>
      </c>
      <c r="I302" s="14" t="s">
        <v>707</v>
      </c>
      <c r="J302" s="33">
        <v>12</v>
      </c>
      <c r="K302" s="8">
        <v>6</v>
      </c>
      <c r="L302" s="8" t="s">
        <v>22</v>
      </c>
      <c r="M302" s="18">
        <v>46349</v>
      </c>
      <c r="N302" s="12" t="s">
        <v>190</v>
      </c>
    </row>
    <row r="303" spans="1:14" s="7" customFormat="1">
      <c r="B303" s="8">
        <v>2016</v>
      </c>
      <c r="C303" s="12" t="s">
        <v>375</v>
      </c>
      <c r="D303" s="8" t="s">
        <v>376</v>
      </c>
      <c r="E303" s="8" t="s">
        <v>356</v>
      </c>
      <c r="F303" s="8" t="s">
        <v>336</v>
      </c>
      <c r="G303" s="8" t="s">
        <v>21</v>
      </c>
      <c r="H303" s="16">
        <v>35.26</v>
      </c>
      <c r="I303" s="14" t="s">
        <v>707</v>
      </c>
      <c r="J303" s="33">
        <v>15</v>
      </c>
      <c r="K303" s="8">
        <v>6</v>
      </c>
      <c r="L303" s="8" t="s">
        <v>22</v>
      </c>
      <c r="M303" s="8">
        <v>41158</v>
      </c>
      <c r="N303" s="12"/>
    </row>
    <row r="304" spans="1:14" s="7" customFormat="1">
      <c r="B304" s="8">
        <v>2016</v>
      </c>
      <c r="C304" s="12" t="s">
        <v>377</v>
      </c>
      <c r="D304" s="8" t="s">
        <v>376</v>
      </c>
      <c r="E304" s="8" t="s">
        <v>356</v>
      </c>
      <c r="F304" s="28" t="s">
        <v>336</v>
      </c>
      <c r="G304" s="8" t="s">
        <v>21</v>
      </c>
      <c r="H304" s="16">
        <v>77.12</v>
      </c>
      <c r="I304" s="14" t="s">
        <v>707</v>
      </c>
      <c r="J304" s="33">
        <v>36</v>
      </c>
      <c r="K304" s="8">
        <v>6</v>
      </c>
      <c r="L304" s="8" t="s">
        <v>22</v>
      </c>
      <c r="M304" s="8">
        <v>44892</v>
      </c>
      <c r="N304" s="12" t="s">
        <v>190</v>
      </c>
    </row>
    <row r="305" spans="1:14" s="7" customFormat="1">
      <c r="B305" s="8">
        <v>2021</v>
      </c>
      <c r="C305" s="12" t="s">
        <v>355</v>
      </c>
      <c r="D305" s="8" t="s">
        <v>356</v>
      </c>
      <c r="E305" s="8" t="s">
        <v>356</v>
      </c>
      <c r="F305" s="8" t="s">
        <v>336</v>
      </c>
      <c r="G305" s="8" t="s">
        <v>15</v>
      </c>
      <c r="H305" s="16">
        <v>25.88</v>
      </c>
      <c r="I305" s="14" t="s">
        <v>707</v>
      </c>
      <c r="J305" s="33">
        <v>25</v>
      </c>
      <c r="K305" s="14">
        <v>6</v>
      </c>
      <c r="L305" s="8" t="s">
        <v>22</v>
      </c>
      <c r="M305" s="8">
        <v>44757</v>
      </c>
      <c r="N305" s="12" t="s">
        <v>190</v>
      </c>
    </row>
    <row r="306" spans="1:14" s="7" customFormat="1">
      <c r="B306" s="8">
        <v>2022</v>
      </c>
      <c r="C306" s="12" t="s">
        <v>357</v>
      </c>
      <c r="D306" s="8" t="s">
        <v>356</v>
      </c>
      <c r="E306" s="8" t="s">
        <v>356</v>
      </c>
      <c r="F306" s="8" t="s">
        <v>336</v>
      </c>
      <c r="G306" s="8" t="s">
        <v>15</v>
      </c>
      <c r="H306" s="16">
        <v>27.44</v>
      </c>
      <c r="I306" s="14" t="s">
        <v>707</v>
      </c>
      <c r="J306" s="33">
        <v>32</v>
      </c>
      <c r="K306" s="14">
        <v>12</v>
      </c>
      <c r="L306" s="8" t="s">
        <v>96</v>
      </c>
      <c r="M306" s="8">
        <v>44895</v>
      </c>
      <c r="N306" s="12" t="s">
        <v>190</v>
      </c>
    </row>
    <row r="307" spans="1:14" s="7" customFormat="1">
      <c r="B307" s="8">
        <v>2021</v>
      </c>
      <c r="C307" s="12" t="s">
        <v>378</v>
      </c>
      <c r="D307" s="8" t="s">
        <v>356</v>
      </c>
      <c r="E307" s="8" t="s">
        <v>356</v>
      </c>
      <c r="F307" s="8" t="s">
        <v>336</v>
      </c>
      <c r="G307" s="8" t="s">
        <v>21</v>
      </c>
      <c r="H307" s="16">
        <v>46.6</v>
      </c>
      <c r="I307" s="14" t="s">
        <v>707</v>
      </c>
      <c r="J307" s="33">
        <v>12</v>
      </c>
      <c r="K307" s="14">
        <v>6</v>
      </c>
      <c r="L307" s="8" t="s">
        <v>22</v>
      </c>
      <c r="M307" s="8">
        <v>45194</v>
      </c>
      <c r="N307" s="12" t="s">
        <v>190</v>
      </c>
    </row>
    <row r="308" spans="1:14" s="7" customFormat="1">
      <c r="B308" s="8" t="s">
        <v>226</v>
      </c>
      <c r="C308" s="12" t="s">
        <v>383</v>
      </c>
      <c r="D308" s="8" t="s">
        <v>356</v>
      </c>
      <c r="E308" s="8" t="s">
        <v>356</v>
      </c>
      <c r="F308" s="8" t="s">
        <v>336</v>
      </c>
      <c r="G308" s="8" t="s">
        <v>21</v>
      </c>
      <c r="H308" s="16">
        <v>241.51</v>
      </c>
      <c r="I308" s="14" t="s">
        <v>707</v>
      </c>
      <c r="J308" s="33">
        <v>2</v>
      </c>
      <c r="K308" s="14">
        <v>6</v>
      </c>
      <c r="L308" s="8" t="s">
        <v>22</v>
      </c>
      <c r="M308" s="8">
        <v>43957</v>
      </c>
      <c r="N308" s="12" t="s">
        <v>190</v>
      </c>
    </row>
    <row r="309" spans="1:14" s="7" customFormat="1">
      <c r="B309" s="8">
        <v>2015</v>
      </c>
      <c r="C309" s="12" t="s">
        <v>379</v>
      </c>
      <c r="D309" s="8" t="s">
        <v>356</v>
      </c>
      <c r="E309" s="8" t="s">
        <v>356</v>
      </c>
      <c r="F309" s="8" t="s">
        <v>336</v>
      </c>
      <c r="G309" s="8" t="s">
        <v>21</v>
      </c>
      <c r="H309" s="16">
        <v>72.95</v>
      </c>
      <c r="I309" s="14" t="s">
        <v>707</v>
      </c>
      <c r="J309" s="33">
        <v>23</v>
      </c>
      <c r="K309" s="14">
        <v>6</v>
      </c>
      <c r="L309" s="8" t="s">
        <v>22</v>
      </c>
      <c r="M309" s="8">
        <v>45065</v>
      </c>
      <c r="N309" s="12" t="s">
        <v>190</v>
      </c>
    </row>
    <row r="310" spans="1:14" s="7" customFormat="1">
      <c r="B310" s="8">
        <v>2016</v>
      </c>
      <c r="C310" s="12" t="s">
        <v>380</v>
      </c>
      <c r="D310" s="8" t="s">
        <v>356</v>
      </c>
      <c r="E310" s="8" t="s">
        <v>356</v>
      </c>
      <c r="F310" s="8" t="s">
        <v>336</v>
      </c>
      <c r="G310" s="8" t="s">
        <v>21</v>
      </c>
      <c r="H310" s="16">
        <v>72.95</v>
      </c>
      <c r="I310" s="14" t="s">
        <v>707</v>
      </c>
      <c r="J310" s="33">
        <v>27</v>
      </c>
      <c r="K310" s="14">
        <v>12</v>
      </c>
      <c r="L310" s="8" t="s">
        <v>96</v>
      </c>
      <c r="M310" s="8">
        <v>44893</v>
      </c>
      <c r="N310" s="12" t="s">
        <v>190</v>
      </c>
    </row>
    <row r="311" spans="1:14" s="7" customFormat="1">
      <c r="B311" s="8">
        <v>2016</v>
      </c>
      <c r="C311" s="12" t="s">
        <v>382</v>
      </c>
      <c r="D311" s="8" t="s">
        <v>356</v>
      </c>
      <c r="E311" s="8" t="s">
        <v>356</v>
      </c>
      <c r="F311" s="8" t="s">
        <v>336</v>
      </c>
      <c r="G311" s="8" t="s">
        <v>21</v>
      </c>
      <c r="H311" s="16">
        <v>113.71</v>
      </c>
      <c r="I311" s="14" t="s">
        <v>707</v>
      </c>
      <c r="J311" s="33">
        <v>47</v>
      </c>
      <c r="K311" s="14">
        <v>6</v>
      </c>
      <c r="L311" s="8" t="s">
        <v>22</v>
      </c>
      <c r="M311" s="8">
        <v>44890</v>
      </c>
      <c r="N311" s="12" t="s">
        <v>190</v>
      </c>
    </row>
    <row r="312" spans="1:14" s="7" customFormat="1">
      <c r="B312" s="8">
        <v>2018</v>
      </c>
      <c r="C312" s="12" t="s">
        <v>734</v>
      </c>
      <c r="D312" s="8" t="s">
        <v>386</v>
      </c>
      <c r="E312" s="8" t="s">
        <v>386</v>
      </c>
      <c r="F312" s="8" t="s">
        <v>387</v>
      </c>
      <c r="G312" s="8" t="s">
        <v>21</v>
      </c>
      <c r="H312" s="16">
        <v>32.409975000000003</v>
      </c>
      <c r="I312" s="14" t="s">
        <v>707</v>
      </c>
      <c r="J312" s="33">
        <v>12</v>
      </c>
      <c r="K312" s="14">
        <v>6</v>
      </c>
      <c r="L312" s="8" t="s">
        <v>22</v>
      </c>
      <c r="M312" s="8">
        <v>46430</v>
      </c>
      <c r="N312" s="12"/>
    </row>
    <row r="313" spans="1:14" s="7" customFormat="1">
      <c r="B313" s="8">
        <v>2017</v>
      </c>
      <c r="C313" s="12" t="s">
        <v>385</v>
      </c>
      <c r="D313" s="8" t="s">
        <v>386</v>
      </c>
      <c r="E313" s="8" t="s">
        <v>386</v>
      </c>
      <c r="F313" s="8" t="s">
        <v>387</v>
      </c>
      <c r="G313" s="8" t="s">
        <v>21</v>
      </c>
      <c r="H313" s="16">
        <v>31.752800000000004</v>
      </c>
      <c r="I313" s="14" t="s">
        <v>707</v>
      </c>
      <c r="J313" s="33">
        <v>52</v>
      </c>
      <c r="K313" s="14">
        <v>6</v>
      </c>
      <c r="L313" s="8" t="s">
        <v>22</v>
      </c>
      <c r="M313" s="8">
        <v>34581</v>
      </c>
      <c r="N313" s="12"/>
    </row>
    <row r="314" spans="1:14" s="7" customFormat="1">
      <c r="B314" s="8">
        <v>2019</v>
      </c>
      <c r="C314" s="12" t="s">
        <v>400</v>
      </c>
      <c r="D314" s="8" t="s">
        <v>398</v>
      </c>
      <c r="E314" s="8" t="s">
        <v>398</v>
      </c>
      <c r="F314" s="8" t="s">
        <v>399</v>
      </c>
      <c r="G314" s="8" t="s">
        <v>21</v>
      </c>
      <c r="H314" s="16">
        <v>51.156666666666666</v>
      </c>
      <c r="I314" s="14" t="s">
        <v>707</v>
      </c>
      <c r="J314" s="33">
        <v>9</v>
      </c>
      <c r="K314" s="14">
        <v>3</v>
      </c>
      <c r="L314" s="8" t="s">
        <v>17</v>
      </c>
      <c r="M314" s="8">
        <v>44884</v>
      </c>
      <c r="N314" s="12"/>
    </row>
    <row r="315" spans="1:14" s="7" customFormat="1">
      <c r="A315" s="19"/>
      <c r="B315" s="8">
        <v>2017</v>
      </c>
      <c r="C315" s="8" t="s">
        <v>581</v>
      </c>
      <c r="D315" s="8" t="s">
        <v>398</v>
      </c>
      <c r="E315" s="8" t="s">
        <v>398</v>
      </c>
      <c r="F315" s="8" t="s">
        <v>399</v>
      </c>
      <c r="G315" s="8" t="s">
        <v>21</v>
      </c>
      <c r="H315" s="16">
        <v>24.33</v>
      </c>
      <c r="I315" s="14" t="s">
        <v>707</v>
      </c>
      <c r="J315" s="33">
        <v>4</v>
      </c>
      <c r="K315" s="14">
        <v>6</v>
      </c>
      <c r="L315" s="8" t="s">
        <v>22</v>
      </c>
      <c r="M315" s="18">
        <v>31400</v>
      </c>
      <c r="N315" s="12"/>
    </row>
    <row r="316" spans="1:14" s="7" customFormat="1">
      <c r="B316" s="8">
        <v>2020</v>
      </c>
      <c r="C316" s="12" t="s">
        <v>397</v>
      </c>
      <c r="D316" s="8" t="s">
        <v>398</v>
      </c>
      <c r="E316" s="8" t="s">
        <v>398</v>
      </c>
      <c r="F316" s="8" t="s">
        <v>399</v>
      </c>
      <c r="G316" s="8" t="s">
        <v>21</v>
      </c>
      <c r="H316" s="16">
        <v>24.296533333333333</v>
      </c>
      <c r="I316" s="14" t="s">
        <v>707</v>
      </c>
      <c r="J316" s="33">
        <v>8</v>
      </c>
      <c r="K316" s="14">
        <v>6</v>
      </c>
      <c r="L316" s="8" t="s">
        <v>22</v>
      </c>
      <c r="M316" s="8">
        <v>44881</v>
      </c>
      <c r="N316" s="12"/>
    </row>
    <row r="317" spans="1:14" s="7" customFormat="1">
      <c r="B317" s="12">
        <v>2020</v>
      </c>
      <c r="C317" s="12" t="s">
        <v>621</v>
      </c>
      <c r="D317" s="12" t="s">
        <v>408</v>
      </c>
      <c r="E317" s="12" t="s">
        <v>623</v>
      </c>
      <c r="F317" s="8" t="s">
        <v>403</v>
      </c>
      <c r="G317" s="12" t="s">
        <v>21</v>
      </c>
      <c r="H317" s="30">
        <v>17.675866666666668</v>
      </c>
      <c r="I317" s="14" t="s">
        <v>707</v>
      </c>
      <c r="J317" s="33">
        <v>14</v>
      </c>
      <c r="K317" s="14">
        <v>6</v>
      </c>
      <c r="L317" s="8" t="s">
        <v>22</v>
      </c>
      <c r="M317" s="18">
        <v>38521</v>
      </c>
      <c r="N317" s="12"/>
    </row>
    <row r="318" spans="1:14" s="7" customFormat="1">
      <c r="B318" s="8">
        <v>2020</v>
      </c>
      <c r="C318" s="8" t="s">
        <v>622</v>
      </c>
      <c r="D318" s="8" t="s">
        <v>408</v>
      </c>
      <c r="E318" s="8" t="s">
        <v>623</v>
      </c>
      <c r="F318" s="8" t="s">
        <v>403</v>
      </c>
      <c r="G318" s="8" t="s">
        <v>21</v>
      </c>
      <c r="H318" s="16">
        <v>38.79</v>
      </c>
      <c r="I318" s="14" t="s">
        <v>707</v>
      </c>
      <c r="J318" s="33">
        <v>14</v>
      </c>
      <c r="K318" s="14">
        <v>6</v>
      </c>
      <c r="L318" s="8" t="s">
        <v>22</v>
      </c>
      <c r="M318" s="18">
        <v>38523</v>
      </c>
      <c r="N318" s="12"/>
    </row>
    <row r="319" spans="1:14" s="7" customFormat="1">
      <c r="A319" s="29"/>
      <c r="B319" s="8">
        <v>2019</v>
      </c>
      <c r="C319" s="12" t="s">
        <v>407</v>
      </c>
      <c r="D319" s="8" t="s">
        <v>408</v>
      </c>
      <c r="E319" s="8" t="s">
        <v>409</v>
      </c>
      <c r="F319" s="8" t="s">
        <v>403</v>
      </c>
      <c r="G319" s="8" t="s">
        <v>21</v>
      </c>
      <c r="H319" s="16">
        <v>167.48124999999996</v>
      </c>
      <c r="I319" s="14" t="s">
        <v>707</v>
      </c>
      <c r="J319" s="33">
        <v>35</v>
      </c>
      <c r="K319" s="14">
        <v>6</v>
      </c>
      <c r="L319" s="8" t="s">
        <v>22</v>
      </c>
      <c r="M319" s="8">
        <v>38522</v>
      </c>
      <c r="N319" s="12"/>
    </row>
    <row r="320" spans="1:14" s="7" customFormat="1">
      <c r="A320" s="21"/>
      <c r="B320" s="8">
        <v>2020</v>
      </c>
      <c r="C320" s="12" t="s">
        <v>733</v>
      </c>
      <c r="D320" s="8" t="s">
        <v>408</v>
      </c>
      <c r="E320" s="8" t="s">
        <v>731</v>
      </c>
      <c r="F320" s="8" t="s">
        <v>403</v>
      </c>
      <c r="G320" s="8" t="s">
        <v>21</v>
      </c>
      <c r="H320" s="16">
        <v>30.824075000000001</v>
      </c>
      <c r="I320" s="14" t="s">
        <v>707</v>
      </c>
      <c r="J320" s="33">
        <v>6</v>
      </c>
      <c r="K320" s="14">
        <v>6</v>
      </c>
      <c r="L320" s="8" t="s">
        <v>22</v>
      </c>
      <c r="M320" s="8">
        <v>38524</v>
      </c>
      <c r="N320" s="12"/>
    </row>
    <row r="321" spans="1:14" s="7" customFormat="1">
      <c r="A321" s="19"/>
      <c r="B321" s="8">
        <v>2016</v>
      </c>
      <c r="C321" s="12" t="s">
        <v>405</v>
      </c>
      <c r="D321" s="8" t="s">
        <v>402</v>
      </c>
      <c r="E321" s="8" t="s">
        <v>402</v>
      </c>
      <c r="F321" s="8" t="s">
        <v>403</v>
      </c>
      <c r="G321" s="8" t="s">
        <v>21</v>
      </c>
      <c r="H321" s="16">
        <v>23.110533333333333</v>
      </c>
      <c r="I321" s="14" t="s">
        <v>707</v>
      </c>
      <c r="J321" s="33">
        <v>19</v>
      </c>
      <c r="K321" s="14">
        <v>6</v>
      </c>
      <c r="L321" s="8" t="s">
        <v>22</v>
      </c>
      <c r="M321" s="8">
        <v>4345916</v>
      </c>
      <c r="N321" s="12"/>
    </row>
    <row r="322" spans="1:14" s="7" customFormat="1">
      <c r="B322" s="8">
        <v>2014</v>
      </c>
      <c r="C322" s="12" t="s">
        <v>404</v>
      </c>
      <c r="D322" s="8" t="s">
        <v>402</v>
      </c>
      <c r="E322" s="8" t="s">
        <v>402</v>
      </c>
      <c r="F322" s="8" t="s">
        <v>403</v>
      </c>
      <c r="G322" s="8" t="s">
        <v>15</v>
      </c>
      <c r="H322" s="16">
        <v>51.12</v>
      </c>
      <c r="I322" s="14" t="s">
        <v>707</v>
      </c>
      <c r="J322" s="33">
        <v>3</v>
      </c>
      <c r="K322" s="14">
        <v>3</v>
      </c>
      <c r="L322" s="8" t="s">
        <v>17</v>
      </c>
      <c r="M322" s="8">
        <v>4332014</v>
      </c>
      <c r="N322" s="12"/>
    </row>
    <row r="323" spans="1:14" s="7" customFormat="1">
      <c r="A323" s="19"/>
      <c r="B323" s="8">
        <v>2020</v>
      </c>
      <c r="C323" s="12" t="s">
        <v>401</v>
      </c>
      <c r="D323" s="8" t="s">
        <v>402</v>
      </c>
      <c r="E323" s="8" t="s">
        <v>402</v>
      </c>
      <c r="F323" s="8" t="s">
        <v>403</v>
      </c>
      <c r="G323" s="8" t="s">
        <v>15</v>
      </c>
      <c r="H323" s="16">
        <v>20.91333333333333</v>
      </c>
      <c r="I323" s="14" t="s">
        <v>707</v>
      </c>
      <c r="J323" s="33">
        <v>55</v>
      </c>
      <c r="K323" s="14">
        <v>6</v>
      </c>
      <c r="L323" s="8" t="s">
        <v>22</v>
      </c>
      <c r="M323" s="8">
        <v>4336720</v>
      </c>
      <c r="N323" s="12"/>
    </row>
    <row r="324" spans="1:14" s="7" customFormat="1">
      <c r="B324" s="8">
        <v>2005</v>
      </c>
      <c r="C324" s="12" t="s">
        <v>701</v>
      </c>
      <c r="D324" s="8" t="s">
        <v>402</v>
      </c>
      <c r="E324" s="8" t="s">
        <v>402</v>
      </c>
      <c r="F324" s="8" t="s">
        <v>403</v>
      </c>
      <c r="G324" s="8" t="s">
        <v>21</v>
      </c>
      <c r="H324" s="16">
        <v>144.6157</v>
      </c>
      <c r="I324" s="14" t="s">
        <v>707</v>
      </c>
      <c r="J324" s="33">
        <v>12</v>
      </c>
      <c r="K324" s="14">
        <v>3</v>
      </c>
      <c r="L324" s="8" t="s">
        <v>17</v>
      </c>
      <c r="M324" s="8">
        <v>45298</v>
      </c>
      <c r="N324" s="12"/>
    </row>
    <row r="325" spans="1:14" s="7" customFormat="1">
      <c r="B325" s="8">
        <v>2015</v>
      </c>
      <c r="C325" s="12" t="s">
        <v>718</v>
      </c>
      <c r="D325" s="8" t="s">
        <v>402</v>
      </c>
      <c r="E325" s="8" t="s">
        <v>402</v>
      </c>
      <c r="F325" s="8" t="s">
        <v>403</v>
      </c>
      <c r="G325" s="8" t="s">
        <v>21</v>
      </c>
      <c r="H325" s="16">
        <v>75.45</v>
      </c>
      <c r="I325" s="14" t="s">
        <v>707</v>
      </c>
      <c r="J325" s="33">
        <v>40</v>
      </c>
      <c r="K325" s="14">
        <v>6</v>
      </c>
      <c r="L325" s="8" t="s">
        <v>17</v>
      </c>
      <c r="M325" s="8">
        <v>46759</v>
      </c>
      <c r="N325" s="12"/>
    </row>
    <row r="326" spans="1:14" s="7" customFormat="1">
      <c r="B326" s="8">
        <v>2016</v>
      </c>
      <c r="C326" s="12" t="s">
        <v>700</v>
      </c>
      <c r="D326" s="8" t="s">
        <v>402</v>
      </c>
      <c r="E326" s="8" t="s">
        <v>402</v>
      </c>
      <c r="F326" s="8" t="s">
        <v>403</v>
      </c>
      <c r="G326" s="8" t="s">
        <v>21</v>
      </c>
      <c r="H326" s="16">
        <v>145.9468</v>
      </c>
      <c r="I326" s="14" t="s">
        <v>707</v>
      </c>
      <c r="J326" s="33">
        <v>16</v>
      </c>
      <c r="K326" s="14">
        <v>2</v>
      </c>
      <c r="L326" s="8" t="s">
        <v>341</v>
      </c>
      <c r="M326" s="8">
        <v>45721</v>
      </c>
      <c r="N326" s="12"/>
    </row>
    <row r="327" spans="1:14" s="7" customFormat="1">
      <c r="B327" s="8">
        <v>2016</v>
      </c>
      <c r="C327" s="12" t="s">
        <v>684</v>
      </c>
      <c r="D327" s="8" t="s">
        <v>402</v>
      </c>
      <c r="E327" s="8" t="s">
        <v>402</v>
      </c>
      <c r="F327" s="8" t="s">
        <v>403</v>
      </c>
      <c r="G327" s="8" t="s">
        <v>21</v>
      </c>
      <c r="H327" s="16">
        <v>44.24</v>
      </c>
      <c r="I327" s="14" t="s">
        <v>707</v>
      </c>
      <c r="J327" s="33">
        <v>36</v>
      </c>
      <c r="K327" s="14">
        <v>6</v>
      </c>
      <c r="L327" s="8" t="s">
        <v>22</v>
      </c>
      <c r="M327" s="8">
        <v>46758</v>
      </c>
      <c r="N327" s="12"/>
    </row>
    <row r="328" spans="1:14" s="7" customFormat="1">
      <c r="B328" s="8">
        <v>2014</v>
      </c>
      <c r="C328" s="12" t="s">
        <v>422</v>
      </c>
      <c r="D328" s="8" t="s">
        <v>423</v>
      </c>
      <c r="E328" s="8" t="s">
        <v>412</v>
      </c>
      <c r="F328" s="8" t="s">
        <v>413</v>
      </c>
      <c r="G328" s="8" t="s">
        <v>21</v>
      </c>
      <c r="H328" s="16">
        <v>36.262933333333336</v>
      </c>
      <c r="I328" s="14" t="s">
        <v>707</v>
      </c>
      <c r="J328" s="33">
        <v>26</v>
      </c>
      <c r="K328" s="14">
        <v>6</v>
      </c>
      <c r="L328" s="8" t="s">
        <v>22</v>
      </c>
      <c r="M328" s="8">
        <v>74178</v>
      </c>
      <c r="N328" s="12"/>
    </row>
    <row r="329" spans="1:14" s="7" customFormat="1">
      <c r="B329" s="8">
        <v>2013</v>
      </c>
      <c r="C329" s="12" t="s">
        <v>433</v>
      </c>
      <c r="D329" s="8" t="s">
        <v>411</v>
      </c>
      <c r="E329" s="8" t="s">
        <v>412</v>
      </c>
      <c r="F329" s="8" t="s">
        <v>413</v>
      </c>
      <c r="G329" s="8" t="s">
        <v>21</v>
      </c>
      <c r="H329" s="16">
        <v>121.49</v>
      </c>
      <c r="I329" s="14" t="s">
        <v>707</v>
      </c>
      <c r="J329" s="33">
        <v>25</v>
      </c>
      <c r="K329" s="14">
        <v>6</v>
      </c>
      <c r="L329" s="8" t="s">
        <v>22</v>
      </c>
      <c r="M329" s="8">
        <v>76471</v>
      </c>
      <c r="N329" s="12"/>
    </row>
    <row r="330" spans="1:14" s="7" customFormat="1">
      <c r="B330" s="8">
        <v>2016</v>
      </c>
      <c r="C330" s="12" t="s">
        <v>436</v>
      </c>
      <c r="D330" s="8" t="s">
        <v>411</v>
      </c>
      <c r="E330" s="8" t="s">
        <v>412</v>
      </c>
      <c r="F330" s="8" t="s">
        <v>413</v>
      </c>
      <c r="G330" s="8" t="s">
        <v>21</v>
      </c>
      <c r="H330" s="16">
        <v>586.09</v>
      </c>
      <c r="I330" s="14" t="s">
        <v>707</v>
      </c>
      <c r="J330" s="33">
        <v>6</v>
      </c>
      <c r="K330" s="14">
        <v>3</v>
      </c>
      <c r="L330" s="8" t="s">
        <v>164</v>
      </c>
      <c r="M330" s="8">
        <v>44175</v>
      </c>
      <c r="N330" s="12"/>
    </row>
    <row r="331" spans="1:14" s="7" customFormat="1">
      <c r="B331" s="8" t="s">
        <v>26</v>
      </c>
      <c r="C331" s="12" t="s">
        <v>438</v>
      </c>
      <c r="D331" s="8" t="s">
        <v>411</v>
      </c>
      <c r="E331" s="8" t="s">
        <v>412</v>
      </c>
      <c r="F331" s="8" t="s">
        <v>413</v>
      </c>
      <c r="G331" s="8" t="s">
        <v>21</v>
      </c>
      <c r="H331" s="16">
        <v>275</v>
      </c>
      <c r="I331" s="14" t="s">
        <v>707</v>
      </c>
      <c r="J331" s="33">
        <v>1</v>
      </c>
      <c r="K331" s="14">
        <v>6</v>
      </c>
      <c r="L331" s="8" t="s">
        <v>22</v>
      </c>
      <c r="M331" s="8">
        <v>45481</v>
      </c>
      <c r="N331" s="12"/>
    </row>
    <row r="332" spans="1:14" s="7" customFormat="1">
      <c r="B332" s="8">
        <v>2018</v>
      </c>
      <c r="C332" s="12" t="s">
        <v>434</v>
      </c>
      <c r="D332" s="8" t="s">
        <v>411</v>
      </c>
      <c r="E332" s="8" t="s">
        <v>412</v>
      </c>
      <c r="F332" s="8" t="s">
        <v>413</v>
      </c>
      <c r="G332" s="8" t="s">
        <v>21</v>
      </c>
      <c r="H332" s="16">
        <v>127.27</v>
      </c>
      <c r="I332" s="14" t="s">
        <v>707</v>
      </c>
      <c r="J332" s="33">
        <v>36</v>
      </c>
      <c r="K332" s="14">
        <v>12</v>
      </c>
      <c r="L332" s="8" t="s">
        <v>319</v>
      </c>
      <c r="M332" s="8">
        <v>41423</v>
      </c>
      <c r="N332" s="12"/>
    </row>
    <row r="333" spans="1:14" s="7" customFormat="1">
      <c r="B333" s="8">
        <v>2019</v>
      </c>
      <c r="C333" s="12" t="s">
        <v>435</v>
      </c>
      <c r="D333" s="8" t="s">
        <v>411</v>
      </c>
      <c r="E333" s="8" t="s">
        <v>412</v>
      </c>
      <c r="F333" s="8" t="s">
        <v>413</v>
      </c>
      <c r="G333" s="8" t="s">
        <v>21</v>
      </c>
      <c r="H333" s="16">
        <v>300</v>
      </c>
      <c r="I333" s="14" t="s">
        <v>707</v>
      </c>
      <c r="J333" s="33">
        <v>17</v>
      </c>
      <c r="K333" s="14">
        <v>6</v>
      </c>
      <c r="L333" s="8" t="s">
        <v>22</v>
      </c>
      <c r="M333" s="8">
        <v>44909</v>
      </c>
      <c r="N333" s="12"/>
    </row>
    <row r="334" spans="1:14" s="7" customFormat="1">
      <c r="B334" s="8" t="s">
        <v>133</v>
      </c>
      <c r="C334" s="12" t="s">
        <v>431</v>
      </c>
      <c r="D334" s="8" t="s">
        <v>411</v>
      </c>
      <c r="E334" s="8" t="s">
        <v>412</v>
      </c>
      <c r="F334" s="8" t="s">
        <v>413</v>
      </c>
      <c r="G334" s="8" t="s">
        <v>21</v>
      </c>
      <c r="H334" s="16">
        <v>125</v>
      </c>
      <c r="I334" s="14" t="s">
        <v>707</v>
      </c>
      <c r="J334" s="33">
        <v>2</v>
      </c>
      <c r="K334" s="14">
        <v>6</v>
      </c>
      <c r="L334" s="8" t="s">
        <v>22</v>
      </c>
      <c r="M334" s="8">
        <v>44912</v>
      </c>
      <c r="N334" s="12"/>
    </row>
    <row r="335" spans="1:14" s="7" customFormat="1">
      <c r="B335" s="8" t="s">
        <v>133</v>
      </c>
      <c r="C335" s="12" t="s">
        <v>432</v>
      </c>
      <c r="D335" s="8" t="s">
        <v>411</v>
      </c>
      <c r="E335" s="8" t="s">
        <v>412</v>
      </c>
      <c r="F335" s="8" t="s">
        <v>413</v>
      </c>
      <c r="G335" s="8" t="s">
        <v>21</v>
      </c>
      <c r="H335" s="16">
        <v>119</v>
      </c>
      <c r="I335" s="14" t="s">
        <v>707</v>
      </c>
      <c r="J335" s="33">
        <v>20</v>
      </c>
      <c r="K335" s="14">
        <v>6</v>
      </c>
      <c r="L335" s="8" t="s">
        <v>22</v>
      </c>
      <c r="M335" s="8">
        <v>45358</v>
      </c>
      <c r="N335" s="12"/>
    </row>
    <row r="336" spans="1:14" s="7" customFormat="1">
      <c r="B336" s="8">
        <v>2018</v>
      </c>
      <c r="C336" s="12" t="s">
        <v>426</v>
      </c>
      <c r="D336" s="8" t="s">
        <v>411</v>
      </c>
      <c r="E336" s="8" t="s">
        <v>412</v>
      </c>
      <c r="F336" s="8" t="s">
        <v>413</v>
      </c>
      <c r="G336" s="8" t="s">
        <v>21</v>
      </c>
      <c r="H336" s="16">
        <v>44.27</v>
      </c>
      <c r="I336" s="14" t="s">
        <v>707</v>
      </c>
      <c r="J336" s="33">
        <v>27</v>
      </c>
      <c r="K336" s="14">
        <v>6</v>
      </c>
      <c r="L336" s="8" t="s">
        <v>22</v>
      </c>
      <c r="M336" s="8">
        <v>4137418</v>
      </c>
      <c r="N336" s="12"/>
    </row>
    <row r="337" spans="1:14" s="7" customFormat="1">
      <c r="A337" s="19"/>
      <c r="B337" s="8">
        <v>2020</v>
      </c>
      <c r="C337" s="12" t="s">
        <v>427</v>
      </c>
      <c r="D337" s="8" t="s">
        <v>411</v>
      </c>
      <c r="E337" s="8" t="s">
        <v>412</v>
      </c>
      <c r="F337" s="8" t="s">
        <v>413</v>
      </c>
      <c r="G337" s="8" t="s">
        <v>21</v>
      </c>
      <c r="H337" s="16">
        <v>48.204799999999999</v>
      </c>
      <c r="I337" s="14" t="s">
        <v>707</v>
      </c>
      <c r="J337" s="33">
        <v>33</v>
      </c>
      <c r="K337" s="14">
        <v>6</v>
      </c>
      <c r="L337" s="8" t="s">
        <v>22</v>
      </c>
      <c r="M337" s="8">
        <v>4137420</v>
      </c>
      <c r="N337" s="12"/>
    </row>
    <row r="338" spans="1:14" s="7" customFormat="1">
      <c r="A338" s="19"/>
      <c r="B338" s="8">
        <v>2018</v>
      </c>
      <c r="C338" s="12" t="s">
        <v>424</v>
      </c>
      <c r="D338" s="8" t="s">
        <v>411</v>
      </c>
      <c r="E338" s="8" t="s">
        <v>412</v>
      </c>
      <c r="F338" s="8" t="s">
        <v>413</v>
      </c>
      <c r="G338" s="8" t="s">
        <v>21</v>
      </c>
      <c r="H338" s="16">
        <v>37.891599999999997</v>
      </c>
      <c r="I338" s="14" t="s">
        <v>707</v>
      </c>
      <c r="J338" s="33">
        <v>152</v>
      </c>
      <c r="K338" s="14">
        <v>12</v>
      </c>
      <c r="L338" s="8" t="s">
        <v>96</v>
      </c>
      <c r="M338" s="8">
        <v>7481418</v>
      </c>
      <c r="N338" s="12"/>
    </row>
    <row r="339" spans="1:14" s="7" customFormat="1">
      <c r="B339" s="8">
        <v>2019</v>
      </c>
      <c r="C339" s="12" t="s">
        <v>425</v>
      </c>
      <c r="D339" s="8" t="s">
        <v>411</v>
      </c>
      <c r="E339" s="8" t="s">
        <v>412</v>
      </c>
      <c r="F339" s="8" t="s">
        <v>413</v>
      </c>
      <c r="G339" s="8" t="s">
        <v>21</v>
      </c>
      <c r="H339" s="16">
        <v>37.891599999999997</v>
      </c>
      <c r="I339" s="14" t="s">
        <v>707</v>
      </c>
      <c r="J339" s="33">
        <v>108</v>
      </c>
      <c r="K339" s="14">
        <v>12</v>
      </c>
      <c r="L339" s="8" t="s">
        <v>96</v>
      </c>
      <c r="M339" s="8">
        <v>7481419</v>
      </c>
      <c r="N339" s="12"/>
    </row>
    <row r="340" spans="1:14" s="7" customFormat="1">
      <c r="B340" s="8">
        <v>2019</v>
      </c>
      <c r="C340" s="12" t="s">
        <v>428</v>
      </c>
      <c r="D340" s="8" t="s">
        <v>411</v>
      </c>
      <c r="E340" s="8" t="s">
        <v>412</v>
      </c>
      <c r="F340" s="8" t="s">
        <v>413</v>
      </c>
      <c r="G340" s="8" t="s">
        <v>21</v>
      </c>
      <c r="H340" s="16">
        <v>48.204799999999999</v>
      </c>
      <c r="I340" s="14" t="s">
        <v>707</v>
      </c>
      <c r="J340" s="33">
        <v>51</v>
      </c>
      <c r="K340" s="14">
        <v>6</v>
      </c>
      <c r="L340" s="8" t="s">
        <v>22</v>
      </c>
      <c r="M340" s="8">
        <v>4137419</v>
      </c>
      <c r="N340" s="12"/>
    </row>
    <row r="341" spans="1:14" s="7" customFormat="1">
      <c r="B341" s="8">
        <v>2017</v>
      </c>
      <c r="C341" s="12" t="s">
        <v>429</v>
      </c>
      <c r="D341" s="8" t="s">
        <v>411</v>
      </c>
      <c r="E341" s="8" t="s">
        <v>412</v>
      </c>
      <c r="F341" s="8" t="s">
        <v>413</v>
      </c>
      <c r="G341" s="8" t="s">
        <v>21</v>
      </c>
      <c r="H341" s="16">
        <v>102.8496</v>
      </c>
      <c r="I341" s="14" t="s">
        <v>707</v>
      </c>
      <c r="J341" s="33">
        <v>6</v>
      </c>
      <c r="K341" s="14">
        <v>6</v>
      </c>
      <c r="L341" s="8" t="s">
        <v>22</v>
      </c>
      <c r="M341" s="8">
        <v>7616717</v>
      </c>
      <c r="N341" s="12"/>
    </row>
    <row r="342" spans="1:14" s="7" customFormat="1">
      <c r="B342" s="8">
        <v>2022</v>
      </c>
      <c r="C342" s="12" t="s">
        <v>430</v>
      </c>
      <c r="D342" s="8" t="s">
        <v>411</v>
      </c>
      <c r="E342" s="8" t="s">
        <v>412</v>
      </c>
      <c r="F342" s="8" t="s">
        <v>413</v>
      </c>
      <c r="G342" s="8" t="s">
        <v>21</v>
      </c>
      <c r="H342" s="16">
        <v>102.8496</v>
      </c>
      <c r="I342" s="14" t="s">
        <v>707</v>
      </c>
      <c r="J342" s="33">
        <v>34</v>
      </c>
      <c r="K342" s="14">
        <v>6</v>
      </c>
      <c r="L342" s="8" t="s">
        <v>22</v>
      </c>
      <c r="M342" s="8">
        <v>7616719</v>
      </c>
      <c r="N342" s="12"/>
    </row>
    <row r="343" spans="1:14" s="7" customFormat="1">
      <c r="B343" s="8">
        <v>2020</v>
      </c>
      <c r="C343" s="12" t="s">
        <v>410</v>
      </c>
      <c r="D343" s="8" t="s">
        <v>411</v>
      </c>
      <c r="E343" s="8" t="s">
        <v>412</v>
      </c>
      <c r="F343" s="8" t="s">
        <v>413</v>
      </c>
      <c r="G343" s="8" t="s">
        <v>15</v>
      </c>
      <c r="H343" s="16">
        <v>35.131866666666667</v>
      </c>
      <c r="I343" s="14" t="s">
        <v>707</v>
      </c>
      <c r="J343" s="33">
        <v>10</v>
      </c>
      <c r="K343" s="14">
        <v>6</v>
      </c>
      <c r="L343" s="8" t="s">
        <v>22</v>
      </c>
      <c r="M343" s="8">
        <v>43539</v>
      </c>
      <c r="N343" s="12"/>
    </row>
    <row r="344" spans="1:14" s="7" customFormat="1">
      <c r="B344" s="8">
        <v>2020</v>
      </c>
      <c r="C344" s="12" t="s">
        <v>410</v>
      </c>
      <c r="D344" s="8" t="s">
        <v>411</v>
      </c>
      <c r="E344" s="8" t="s">
        <v>412</v>
      </c>
      <c r="F344" s="8" t="s">
        <v>413</v>
      </c>
      <c r="G344" s="8" t="s">
        <v>15</v>
      </c>
      <c r="H344" s="16">
        <v>47.28</v>
      </c>
      <c r="I344" s="14" t="s">
        <v>707</v>
      </c>
      <c r="J344" s="33">
        <v>81</v>
      </c>
      <c r="K344" s="14">
        <v>6</v>
      </c>
      <c r="L344" s="8" t="s">
        <v>22</v>
      </c>
      <c r="M344" s="8">
        <v>7527020</v>
      </c>
      <c r="N344" s="12"/>
    </row>
    <row r="345" spans="1:14" s="7" customFormat="1">
      <c r="B345" s="8">
        <v>2021</v>
      </c>
      <c r="C345" s="12" t="s">
        <v>415</v>
      </c>
      <c r="D345" s="8" t="s">
        <v>411</v>
      </c>
      <c r="E345" s="8" t="s">
        <v>412</v>
      </c>
      <c r="F345" s="8" t="s">
        <v>413</v>
      </c>
      <c r="G345" s="8" t="s">
        <v>15</v>
      </c>
      <c r="H345" s="16">
        <v>48.204799999999999</v>
      </c>
      <c r="I345" s="14" t="s">
        <v>707</v>
      </c>
      <c r="J345" s="33">
        <v>78</v>
      </c>
      <c r="K345" s="14">
        <v>6</v>
      </c>
      <c r="L345" s="8" t="s">
        <v>22</v>
      </c>
      <c r="M345" s="8">
        <v>7527021</v>
      </c>
      <c r="N345" s="12"/>
    </row>
    <row r="346" spans="1:14" s="7" customFormat="1">
      <c r="B346" s="8">
        <v>2018</v>
      </c>
      <c r="C346" s="12" t="s">
        <v>419</v>
      </c>
      <c r="D346" s="8" t="s">
        <v>417</v>
      </c>
      <c r="E346" s="8" t="s">
        <v>412</v>
      </c>
      <c r="F346" s="8" t="s">
        <v>413</v>
      </c>
      <c r="G346" s="8" t="s">
        <v>15</v>
      </c>
      <c r="H346" s="16">
        <v>47.618266666666671</v>
      </c>
      <c r="I346" s="14" t="s">
        <v>707</v>
      </c>
      <c r="J346" s="33">
        <v>13</v>
      </c>
      <c r="K346" s="14">
        <v>6</v>
      </c>
      <c r="L346" s="8" t="s">
        <v>22</v>
      </c>
      <c r="M346" s="8">
        <v>44951</v>
      </c>
      <c r="N346" s="12"/>
    </row>
    <row r="347" spans="1:14" s="7" customFormat="1">
      <c r="B347" s="8">
        <v>2019</v>
      </c>
      <c r="C347" s="12" t="s">
        <v>416</v>
      </c>
      <c r="D347" s="8" t="s">
        <v>417</v>
      </c>
      <c r="E347" s="8" t="s">
        <v>412</v>
      </c>
      <c r="F347" s="8" t="s">
        <v>413</v>
      </c>
      <c r="G347" s="8" t="s">
        <v>15</v>
      </c>
      <c r="H347" s="16">
        <v>28.436133333333334</v>
      </c>
      <c r="I347" s="14" t="s">
        <v>707</v>
      </c>
      <c r="J347" s="33">
        <v>111</v>
      </c>
      <c r="K347" s="14">
        <v>12</v>
      </c>
      <c r="L347" s="8" t="s">
        <v>96</v>
      </c>
      <c r="M347" s="8">
        <v>44646</v>
      </c>
      <c r="N347" s="12"/>
    </row>
    <row r="348" spans="1:14" s="7" customFormat="1">
      <c r="A348" s="19"/>
      <c r="B348" s="8">
        <v>2019</v>
      </c>
      <c r="C348" s="12" t="s">
        <v>418</v>
      </c>
      <c r="D348" s="8" t="s">
        <v>417</v>
      </c>
      <c r="E348" s="8" t="s">
        <v>412</v>
      </c>
      <c r="F348" s="8" t="s">
        <v>413</v>
      </c>
      <c r="G348" s="8" t="s">
        <v>15</v>
      </c>
      <c r="H348" s="16">
        <v>29.7728</v>
      </c>
      <c r="I348" s="14" t="s">
        <v>707</v>
      </c>
      <c r="J348" s="33">
        <v>28</v>
      </c>
      <c r="K348" s="14">
        <v>12</v>
      </c>
      <c r="L348" s="8" t="s">
        <v>96</v>
      </c>
      <c r="M348" s="8">
        <v>44664</v>
      </c>
      <c r="N348" s="12"/>
    </row>
    <row r="349" spans="1:14" s="7" customFormat="1">
      <c r="B349" s="8">
        <v>2019</v>
      </c>
      <c r="C349" s="12" t="s">
        <v>441</v>
      </c>
      <c r="D349" s="8" t="s">
        <v>417</v>
      </c>
      <c r="E349" s="8" t="s">
        <v>412</v>
      </c>
      <c r="F349" s="8" t="s">
        <v>413</v>
      </c>
      <c r="G349" s="8" t="s">
        <v>21</v>
      </c>
      <c r="H349" s="16">
        <v>48.084800000000001</v>
      </c>
      <c r="I349" s="14" t="s">
        <v>707</v>
      </c>
      <c r="J349" s="33">
        <v>22</v>
      </c>
      <c r="K349" s="14">
        <v>6</v>
      </c>
      <c r="L349" s="8" t="s">
        <v>22</v>
      </c>
      <c r="M349" s="8">
        <v>44663</v>
      </c>
      <c r="N349" s="12"/>
    </row>
    <row r="350" spans="1:14" s="7" customFormat="1">
      <c r="B350" s="8">
        <v>2017</v>
      </c>
      <c r="C350" s="12" t="s">
        <v>440</v>
      </c>
      <c r="D350" s="8" t="s">
        <v>417</v>
      </c>
      <c r="E350" s="8" t="s">
        <v>412</v>
      </c>
      <c r="F350" s="8" t="s">
        <v>413</v>
      </c>
      <c r="G350" s="8" t="s">
        <v>21</v>
      </c>
      <c r="H350" s="16">
        <v>47.618266666666671</v>
      </c>
      <c r="I350" s="14" t="s">
        <v>707</v>
      </c>
      <c r="J350" s="33">
        <v>14</v>
      </c>
      <c r="K350" s="14">
        <v>6</v>
      </c>
      <c r="L350" s="8" t="s">
        <v>22</v>
      </c>
      <c r="M350" s="8">
        <v>44952</v>
      </c>
      <c r="N350" s="12"/>
    </row>
    <row r="351" spans="1:14" s="7" customFormat="1">
      <c r="B351" s="8">
        <v>2019</v>
      </c>
      <c r="C351" s="12" t="s">
        <v>439</v>
      </c>
      <c r="D351" s="8" t="s">
        <v>417</v>
      </c>
      <c r="E351" s="8" t="s">
        <v>412</v>
      </c>
      <c r="F351" s="8" t="s">
        <v>413</v>
      </c>
      <c r="G351" s="8" t="s">
        <v>21</v>
      </c>
      <c r="H351" s="16">
        <v>31.7148</v>
      </c>
      <c r="I351" s="14" t="s">
        <v>707</v>
      </c>
      <c r="J351" s="33">
        <v>84</v>
      </c>
      <c r="K351" s="14">
        <v>12</v>
      </c>
      <c r="L351" s="8" t="s">
        <v>96</v>
      </c>
      <c r="M351" s="8">
        <v>44604</v>
      </c>
      <c r="N351" s="12"/>
    </row>
    <row r="352" spans="1:14" s="7" customFormat="1">
      <c r="B352" s="8">
        <v>2015</v>
      </c>
      <c r="C352" s="12" t="s">
        <v>444</v>
      </c>
      <c r="D352" s="8" t="s">
        <v>420</v>
      </c>
      <c r="E352" s="8" t="s">
        <v>421</v>
      </c>
      <c r="F352" s="8" t="s">
        <v>413</v>
      </c>
      <c r="G352" s="8" t="s">
        <v>21</v>
      </c>
      <c r="H352" s="16">
        <v>37.155866666666668</v>
      </c>
      <c r="I352" s="14" t="s">
        <v>707</v>
      </c>
      <c r="J352" s="33">
        <v>14</v>
      </c>
      <c r="K352" s="14">
        <v>6</v>
      </c>
      <c r="L352" s="8" t="s">
        <v>22</v>
      </c>
      <c r="M352" s="8">
        <v>44635</v>
      </c>
      <c r="N352" s="12"/>
    </row>
    <row r="353" spans="1:14" s="7" customFormat="1">
      <c r="B353" s="8">
        <v>2019</v>
      </c>
      <c r="C353" s="12" t="s">
        <v>443</v>
      </c>
      <c r="D353" s="8" t="s">
        <v>420</v>
      </c>
      <c r="E353" s="8" t="s">
        <v>421</v>
      </c>
      <c r="F353" s="8" t="s">
        <v>413</v>
      </c>
      <c r="G353" s="8" t="s">
        <v>21</v>
      </c>
      <c r="H353" s="16">
        <v>21.454400000000003</v>
      </c>
      <c r="I353" s="14" t="s">
        <v>707</v>
      </c>
      <c r="J353" s="33">
        <v>68</v>
      </c>
      <c r="K353" s="14">
        <v>6</v>
      </c>
      <c r="L353" s="8" t="s">
        <v>22</v>
      </c>
      <c r="M353" s="8">
        <v>44632</v>
      </c>
      <c r="N353" s="12"/>
    </row>
    <row r="354" spans="1:14" s="7" customFormat="1">
      <c r="B354" s="8">
        <v>2020</v>
      </c>
      <c r="C354" s="12" t="s">
        <v>442</v>
      </c>
      <c r="D354" s="8" t="s">
        <v>420</v>
      </c>
      <c r="E354" s="8" t="s">
        <v>421</v>
      </c>
      <c r="F354" s="8" t="s">
        <v>413</v>
      </c>
      <c r="G354" s="8" t="s">
        <v>21</v>
      </c>
      <c r="H354" s="16">
        <v>20.882400000000001</v>
      </c>
      <c r="I354" s="14" t="s">
        <v>707</v>
      </c>
      <c r="J354" s="33">
        <v>81</v>
      </c>
      <c r="K354" s="14">
        <v>6</v>
      </c>
      <c r="L354" s="8" t="s">
        <v>22</v>
      </c>
      <c r="M354" s="8">
        <v>45654</v>
      </c>
      <c r="N354" s="12"/>
    </row>
    <row r="355" spans="1:14" s="7" customFormat="1">
      <c r="B355" s="8">
        <v>2019</v>
      </c>
      <c r="C355" s="12" t="s">
        <v>445</v>
      </c>
      <c r="D355" s="8" t="s">
        <v>420</v>
      </c>
      <c r="E355" s="8" t="s">
        <v>421</v>
      </c>
      <c r="F355" s="8" t="s">
        <v>413</v>
      </c>
      <c r="G355" s="8" t="s">
        <v>21</v>
      </c>
      <c r="H355" s="16">
        <v>64.514799999999994</v>
      </c>
      <c r="I355" s="14" t="s">
        <v>707</v>
      </c>
      <c r="J355" s="33">
        <v>18</v>
      </c>
      <c r="K355" s="14">
        <v>6</v>
      </c>
      <c r="L355" s="8" t="s">
        <v>22</v>
      </c>
      <c r="M355" s="8">
        <v>44643</v>
      </c>
      <c r="N355" s="12"/>
    </row>
    <row r="356" spans="1:14" s="7" customFormat="1">
      <c r="A356" s="27"/>
      <c r="B356" s="8">
        <v>2019</v>
      </c>
      <c r="C356" s="12" t="s">
        <v>732</v>
      </c>
      <c r="D356" s="8" t="s">
        <v>420</v>
      </c>
      <c r="E356" s="8" t="s">
        <v>421</v>
      </c>
      <c r="F356" s="8" t="s">
        <v>413</v>
      </c>
      <c r="G356" s="8" t="s">
        <v>15</v>
      </c>
      <c r="H356" s="16">
        <v>21.858266666666665</v>
      </c>
      <c r="I356" s="14" t="s">
        <v>707</v>
      </c>
      <c r="J356" s="33">
        <v>64</v>
      </c>
      <c r="K356" s="14">
        <v>12</v>
      </c>
      <c r="L356" s="8" t="s">
        <v>96</v>
      </c>
      <c r="M356" s="8">
        <v>44660</v>
      </c>
      <c r="N356" s="12"/>
    </row>
    <row r="357" spans="1:14">
      <c r="J357" s="31" t="e">
        <v>#N/A</v>
      </c>
    </row>
    <row r="360" spans="1:14" s="7" customFormat="1" ht="27" customHeight="1">
      <c r="H360" s="24"/>
      <c r="J360" s="34"/>
      <c r="N360" s="9"/>
    </row>
    <row r="361" spans="1:14" s="7" customFormat="1" ht="27" customHeight="1">
      <c r="H361" s="24"/>
      <c r="J361" s="34"/>
      <c r="N361" s="9"/>
    </row>
    <row r="362" spans="1:14" s="7" customFormat="1" ht="27" customHeight="1">
      <c r="H362" s="24"/>
      <c r="J362" s="34"/>
      <c r="N362" s="9"/>
    </row>
    <row r="363" spans="1:14" s="7" customFormat="1" ht="27" customHeight="1">
      <c r="H363" s="24"/>
      <c r="J363" s="34"/>
      <c r="N363" s="9"/>
    </row>
    <row r="364" spans="1:14" s="7" customFormat="1" ht="27" customHeight="1">
      <c r="H364" s="24"/>
      <c r="J364" s="34"/>
      <c r="N364" s="9"/>
    </row>
    <row r="365" spans="1:14" s="7" customFormat="1" ht="27" customHeight="1">
      <c r="H365" s="24"/>
      <c r="J365" s="34"/>
      <c r="N365" s="9"/>
    </row>
    <row r="366" spans="1:14" s="7" customFormat="1" ht="27" customHeight="1">
      <c r="H366" s="24"/>
      <c r="J366" s="34"/>
      <c r="N366" s="9"/>
    </row>
    <row r="367" spans="1:14" s="7" customFormat="1" ht="27" customHeight="1">
      <c r="H367" s="24"/>
      <c r="J367" s="34"/>
      <c r="N367" s="9"/>
    </row>
    <row r="368" spans="1:14" s="7" customFormat="1" ht="27" customHeight="1">
      <c r="H368" s="24"/>
      <c r="J368" s="34"/>
      <c r="N368" s="9"/>
    </row>
    <row r="369" spans="8:14" s="7" customFormat="1" ht="27" customHeight="1">
      <c r="H369" s="24"/>
      <c r="J369" s="34"/>
      <c r="N369" s="9"/>
    </row>
    <row r="370" spans="8:14" s="7" customFormat="1" ht="27" customHeight="1">
      <c r="H370" s="24"/>
      <c r="J370" s="34"/>
      <c r="N370" s="9"/>
    </row>
    <row r="371" spans="8:14" s="7" customFormat="1" ht="27" customHeight="1">
      <c r="H371" s="24"/>
      <c r="J371" s="34"/>
      <c r="N371" s="9"/>
    </row>
    <row r="372" spans="8:14" s="7" customFormat="1" ht="27" customHeight="1">
      <c r="H372" s="24"/>
      <c r="J372" s="34"/>
      <c r="N372" s="9"/>
    </row>
    <row r="373" spans="8:14" s="7" customFormat="1" ht="27" customHeight="1">
      <c r="H373" s="24"/>
      <c r="J373" s="34"/>
      <c r="N373" s="9"/>
    </row>
    <row r="374" spans="8:14" s="7" customFormat="1" ht="27" customHeight="1">
      <c r="H374" s="24"/>
      <c r="J374" s="34"/>
      <c r="N374" s="9"/>
    </row>
    <row r="375" spans="8:14" s="7" customFormat="1" ht="27" customHeight="1">
      <c r="H375" s="24"/>
      <c r="J375" s="34"/>
      <c r="N375" s="9"/>
    </row>
    <row r="376" spans="8:14" s="7" customFormat="1" ht="27" customHeight="1">
      <c r="H376" s="24"/>
      <c r="J376" s="34"/>
      <c r="N376" s="9"/>
    </row>
    <row r="377" spans="8:14" s="7" customFormat="1" ht="27" customHeight="1">
      <c r="H377" s="24"/>
      <c r="J377" s="34"/>
      <c r="N377" s="9"/>
    </row>
    <row r="378" spans="8:14" s="7" customFormat="1" ht="27" customHeight="1">
      <c r="H378" s="24"/>
      <c r="J378" s="34"/>
      <c r="N378" s="9"/>
    </row>
    <row r="379" spans="8:14" s="7" customFormat="1" ht="27" customHeight="1">
      <c r="H379" s="24"/>
      <c r="J379" s="34"/>
      <c r="N379" s="9"/>
    </row>
    <row r="380" spans="8:14" s="7" customFormat="1" ht="27" customHeight="1">
      <c r="H380" s="24"/>
      <c r="J380" s="34"/>
      <c r="N380" s="9"/>
    </row>
    <row r="381" spans="8:14" s="7" customFormat="1" ht="27" customHeight="1">
      <c r="H381" s="24"/>
      <c r="J381" s="34"/>
      <c r="N381" s="9"/>
    </row>
    <row r="382" spans="8:14" s="7" customFormat="1" ht="27" customHeight="1">
      <c r="H382" s="24"/>
      <c r="J382" s="34"/>
      <c r="N382" s="9"/>
    </row>
    <row r="383" spans="8:14" s="7" customFormat="1" ht="27" customHeight="1">
      <c r="H383" s="24"/>
      <c r="J383" s="34"/>
      <c r="N383" s="9"/>
    </row>
  </sheetData>
  <sheetProtection selectLockedCells="1" selectUnlockedCells="1"/>
  <autoFilter ref="B2:N357" xr:uid="{2E4D4557-56E0-45D9-9C01-F9ACC5255AF5}"/>
  <sortState xmlns:xlrd2="http://schemas.microsoft.com/office/spreadsheetml/2017/richdata2" ref="B3:N356">
    <sortCondition ref="F3:F356"/>
    <sortCondition ref="E3:E356"/>
    <sortCondition ref="D3:D356"/>
    <sortCondition ref="C3:C356"/>
    <sortCondition ref="B3:B356"/>
  </sortState>
  <phoneticPr fontId="2" type="noConversion"/>
  <conditionalFormatting sqref="M6:M11">
    <cfRule type="duplicateValues" dxfId="20" priority="215"/>
  </conditionalFormatting>
  <conditionalFormatting sqref="M289:M356">
    <cfRule type="duplicateValues" dxfId="19" priority="228"/>
  </conditionalFormatting>
  <conditionalFormatting sqref="M359:M1048576 M1:M2 M12:M288">
    <cfRule type="duplicateValues" dxfId="18" priority="185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09"/>
  <sheetViews>
    <sheetView topLeftCell="A273" zoomScale="80" zoomScaleNormal="80" workbookViewId="0">
      <selection activeCell="A308" sqref="A308"/>
    </sheetView>
  </sheetViews>
  <sheetFormatPr defaultColWidth="95.28515625" defaultRowHeight="15"/>
  <cols>
    <col min="1" max="1" width="12" bestFit="1" customWidth="1"/>
    <col min="2" max="2" width="14.42578125" bestFit="1" customWidth="1"/>
    <col min="3" max="3" width="80.14062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16.28515625" bestFit="1" customWidth="1"/>
    <col min="10" max="10" width="10.140625" bestFit="1" customWidth="1"/>
    <col min="11" max="11" width="12" bestFit="1" customWidth="1"/>
    <col min="12" max="12" width="14.5703125" bestFit="1" customWidth="1"/>
    <col min="13" max="13" width="55" bestFit="1" customWidth="1"/>
    <col min="14" max="14" width="122.85546875" customWidth="1"/>
  </cols>
  <sheetData>
    <row r="1" spans="1:14" ht="38.2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705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2" t="s">
        <v>446</v>
      </c>
      <c r="D2" s="8" t="s">
        <v>13</v>
      </c>
      <c r="E2" s="8" t="s">
        <v>13</v>
      </c>
      <c r="F2" s="8" t="s">
        <v>14</v>
      </c>
      <c r="G2" s="8" t="s">
        <v>21</v>
      </c>
      <c r="H2" s="13">
        <v>242.45</v>
      </c>
      <c r="J2" s="15" t="e">
        <v>#N/A</v>
      </c>
      <c r="K2" s="14">
        <v>1</v>
      </c>
      <c r="L2" s="8" t="s">
        <v>22</v>
      </c>
      <c r="M2" s="8">
        <v>42311</v>
      </c>
      <c r="N2" s="12" t="s">
        <v>448</v>
      </c>
    </row>
    <row r="3" spans="1:14" s="7" customFormat="1">
      <c r="A3" s="7">
        <v>76469</v>
      </c>
      <c r="B3" s="8">
        <v>2011</v>
      </c>
      <c r="C3" s="12" t="s">
        <v>449</v>
      </c>
      <c r="D3" s="8" t="s">
        <v>450</v>
      </c>
      <c r="E3" s="8" t="s">
        <v>87</v>
      </c>
      <c r="F3" s="8" t="s">
        <v>88</v>
      </c>
      <c r="G3" s="8" t="s">
        <v>21</v>
      </c>
      <c r="H3" s="13">
        <v>31.57484083813312</v>
      </c>
      <c r="J3" s="15" t="e">
        <v>#N/A</v>
      </c>
      <c r="K3" s="14">
        <v>6</v>
      </c>
      <c r="L3" s="8" t="s">
        <v>22</v>
      </c>
      <c r="M3" s="8">
        <v>76469</v>
      </c>
      <c r="N3" s="12" t="s">
        <v>90</v>
      </c>
    </row>
    <row r="4" spans="1:14" s="7" customFormat="1">
      <c r="A4" s="7">
        <v>44414</v>
      </c>
      <c r="B4" s="8">
        <v>2015</v>
      </c>
      <c r="C4" s="12" t="s">
        <v>451</v>
      </c>
      <c r="D4" s="8" t="s">
        <v>359</v>
      </c>
      <c r="E4" s="8" t="s">
        <v>335</v>
      </c>
      <c r="F4" s="8" t="s">
        <v>336</v>
      </c>
      <c r="G4" s="8" t="s">
        <v>21</v>
      </c>
      <c r="H4" s="13">
        <v>80.152133333333339</v>
      </c>
      <c r="J4" s="15" t="e">
        <v>#N/A</v>
      </c>
      <c r="K4" s="14">
        <v>6</v>
      </c>
      <c r="L4" s="8" t="s">
        <v>22</v>
      </c>
      <c r="M4" s="8">
        <v>44414</v>
      </c>
      <c r="N4" s="12"/>
    </row>
    <row r="5" spans="1:14" s="7" customFormat="1">
      <c r="A5" s="7">
        <v>43077</v>
      </c>
      <c r="B5" s="8">
        <v>2020</v>
      </c>
      <c r="C5" s="12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3">
        <v>188.36906666666667</v>
      </c>
      <c r="J5" s="15">
        <v>2</v>
      </c>
      <c r="K5" s="14">
        <v>1</v>
      </c>
      <c r="L5" s="8" t="s">
        <v>35</v>
      </c>
      <c r="M5" s="8">
        <v>43077</v>
      </c>
      <c r="N5" s="12"/>
    </row>
    <row r="6" spans="1:14" s="7" customFormat="1">
      <c r="A6" s="7">
        <v>45304</v>
      </c>
      <c r="B6" s="8">
        <v>2020</v>
      </c>
      <c r="C6" s="12" t="s">
        <v>452</v>
      </c>
      <c r="D6" s="8" t="s">
        <v>126</v>
      </c>
      <c r="E6" s="8" t="s">
        <v>109</v>
      </c>
      <c r="F6" s="8" t="s">
        <v>88</v>
      </c>
      <c r="G6" s="8" t="s">
        <v>15</v>
      </c>
      <c r="H6" s="13">
        <v>73.752133333333333</v>
      </c>
      <c r="J6" s="15">
        <v>0</v>
      </c>
      <c r="K6" s="14">
        <v>6</v>
      </c>
      <c r="L6" s="8" t="s">
        <v>22</v>
      </c>
      <c r="M6" s="8">
        <v>45304</v>
      </c>
      <c r="N6" s="12"/>
    </row>
    <row r="7" spans="1:14" s="7" customFormat="1">
      <c r="A7" s="7">
        <v>43066</v>
      </c>
      <c r="B7" s="8">
        <v>1985</v>
      </c>
      <c r="C7" s="12" t="s">
        <v>453</v>
      </c>
      <c r="D7" s="8"/>
      <c r="E7" s="8"/>
      <c r="F7" s="8" t="s">
        <v>88</v>
      </c>
      <c r="G7" s="8" t="s">
        <v>15</v>
      </c>
      <c r="H7" s="13">
        <v>148.03933333333333</v>
      </c>
      <c r="J7" s="15"/>
      <c r="K7" s="14">
        <v>1</v>
      </c>
      <c r="L7" s="8" t="s">
        <v>136</v>
      </c>
      <c r="M7" s="8">
        <v>43066</v>
      </c>
      <c r="N7" s="12"/>
    </row>
    <row r="8" spans="1:14" s="7" customFormat="1">
      <c r="A8" s="7">
        <v>42583</v>
      </c>
      <c r="B8" s="8">
        <v>2020</v>
      </c>
      <c r="C8" s="12" t="s">
        <v>454</v>
      </c>
      <c r="D8" s="8"/>
      <c r="E8" s="8"/>
      <c r="F8" s="8" t="s">
        <v>388</v>
      </c>
      <c r="G8" s="8" t="s">
        <v>15</v>
      </c>
      <c r="H8" s="13">
        <v>83.366133333333337</v>
      </c>
      <c r="J8" s="15"/>
      <c r="K8" s="14">
        <v>1</v>
      </c>
      <c r="L8" s="8" t="s">
        <v>455</v>
      </c>
      <c r="M8" s="8">
        <v>42583</v>
      </c>
      <c r="N8" s="12"/>
    </row>
    <row r="9" spans="1:14" s="7" customFormat="1">
      <c r="A9" s="7">
        <v>42366</v>
      </c>
      <c r="B9" s="8">
        <v>2018</v>
      </c>
      <c r="C9" s="12" t="s">
        <v>370</v>
      </c>
      <c r="D9" s="8"/>
      <c r="E9" s="8"/>
      <c r="F9" s="8" t="s">
        <v>336</v>
      </c>
      <c r="G9" s="8" t="s">
        <v>21</v>
      </c>
      <c r="H9" s="13">
        <v>109.8372</v>
      </c>
      <c r="J9" s="15"/>
      <c r="K9" s="14">
        <v>1</v>
      </c>
      <c r="L9" s="8" t="s">
        <v>368</v>
      </c>
      <c r="M9" s="8">
        <v>42366</v>
      </c>
      <c r="N9" s="12"/>
    </row>
    <row r="10" spans="1:14" s="7" customFormat="1">
      <c r="A10" s="7">
        <v>45492</v>
      </c>
      <c r="B10" s="8">
        <v>2019</v>
      </c>
      <c r="C10" s="12" t="s">
        <v>456</v>
      </c>
      <c r="D10" s="8"/>
      <c r="E10" s="8"/>
      <c r="F10" s="8" t="s">
        <v>336</v>
      </c>
      <c r="G10" s="8" t="s">
        <v>21</v>
      </c>
      <c r="H10" s="13">
        <v>107.498</v>
      </c>
      <c r="J10" s="15"/>
      <c r="K10" s="14">
        <v>1</v>
      </c>
      <c r="L10" s="8" t="s">
        <v>368</v>
      </c>
      <c r="M10" s="8">
        <v>45492</v>
      </c>
      <c r="N10" s="12"/>
    </row>
    <row r="11" spans="1:14" s="7" customFormat="1">
      <c r="A11" s="7">
        <v>43986</v>
      </c>
      <c r="B11" s="8">
        <v>2018</v>
      </c>
      <c r="C11" s="12" t="s">
        <v>457</v>
      </c>
      <c r="D11" s="8"/>
      <c r="E11" s="8"/>
      <c r="F11" s="8" t="s">
        <v>336</v>
      </c>
      <c r="G11" s="8" t="s">
        <v>21</v>
      </c>
      <c r="H11" s="13">
        <v>68.492800000000003</v>
      </c>
      <c r="J11" s="15"/>
      <c r="K11" s="14">
        <v>6</v>
      </c>
      <c r="L11" s="8" t="s">
        <v>22</v>
      </c>
      <c r="M11" s="8">
        <v>43986</v>
      </c>
      <c r="N11" s="12"/>
    </row>
    <row r="12" spans="1:14" s="7" customFormat="1">
      <c r="A12" s="7">
        <v>42342</v>
      </c>
      <c r="B12" s="8">
        <v>2018</v>
      </c>
      <c r="C12" s="12" t="s">
        <v>458</v>
      </c>
      <c r="D12" s="8"/>
      <c r="E12" s="8"/>
      <c r="F12" s="8" t="s">
        <v>336</v>
      </c>
      <c r="G12" s="8" t="s">
        <v>21</v>
      </c>
      <c r="H12" s="13">
        <v>167.1472</v>
      </c>
      <c r="J12" s="15"/>
      <c r="K12" s="14">
        <v>1</v>
      </c>
      <c r="L12" s="8" t="s">
        <v>368</v>
      </c>
      <c r="M12" s="8">
        <v>42342</v>
      </c>
      <c r="N12" s="12"/>
    </row>
    <row r="13" spans="1:14" s="7" customFormat="1">
      <c r="A13" s="7">
        <v>44648</v>
      </c>
      <c r="B13" s="8">
        <v>2019</v>
      </c>
      <c r="C13" s="12" t="s">
        <v>459</v>
      </c>
      <c r="D13" s="8"/>
      <c r="E13" s="8"/>
      <c r="F13" s="8" t="s">
        <v>393</v>
      </c>
      <c r="G13" s="8" t="s">
        <v>21</v>
      </c>
      <c r="H13" s="13">
        <v>39.758400000000002</v>
      </c>
      <c r="J13" s="15"/>
      <c r="K13" s="14">
        <v>3</v>
      </c>
      <c r="L13" s="8" t="s">
        <v>17</v>
      </c>
      <c r="M13" s="8">
        <v>44648</v>
      </c>
      <c r="N13" s="12"/>
    </row>
    <row r="14" spans="1:14" s="7" customFormat="1">
      <c r="A14" s="7">
        <v>45327</v>
      </c>
      <c r="B14" s="8">
        <v>2016</v>
      </c>
      <c r="C14" s="12" t="s">
        <v>394</v>
      </c>
      <c r="D14" s="8"/>
      <c r="E14" s="8"/>
      <c r="F14" s="8" t="s">
        <v>393</v>
      </c>
      <c r="G14" s="8" t="s">
        <v>21</v>
      </c>
      <c r="H14" s="13">
        <v>134.12973333333332</v>
      </c>
      <c r="J14" s="15"/>
      <c r="K14" s="14">
        <v>1</v>
      </c>
      <c r="L14" s="8" t="s">
        <v>136</v>
      </c>
      <c r="M14" s="8">
        <v>45327</v>
      </c>
      <c r="N14" s="12"/>
    </row>
    <row r="15" spans="1:14" s="7" customFormat="1">
      <c r="A15" s="7">
        <v>45410</v>
      </c>
      <c r="B15" s="8">
        <v>2021</v>
      </c>
      <c r="C15" s="12" t="s">
        <v>460</v>
      </c>
      <c r="D15" s="8"/>
      <c r="E15" s="8"/>
      <c r="F15" s="8" t="s">
        <v>325</v>
      </c>
      <c r="G15" s="8" t="s">
        <v>15</v>
      </c>
      <c r="H15" s="13">
        <v>37.4328</v>
      </c>
      <c r="J15" s="15"/>
      <c r="K15" s="14">
        <v>6</v>
      </c>
      <c r="L15" s="8" t="s">
        <v>22</v>
      </c>
      <c r="M15" s="8">
        <v>45410</v>
      </c>
      <c r="N15" s="12"/>
    </row>
    <row r="16" spans="1:14" s="7" customFormat="1">
      <c r="A16" s="7">
        <v>44588</v>
      </c>
      <c r="B16" s="8">
        <v>2020</v>
      </c>
      <c r="C16" s="12" t="s">
        <v>461</v>
      </c>
      <c r="D16" s="8"/>
      <c r="E16" s="8"/>
      <c r="F16" s="8" t="s">
        <v>14</v>
      </c>
      <c r="G16" s="8" t="s">
        <v>21</v>
      </c>
      <c r="H16" s="13">
        <v>319.92199999999997</v>
      </c>
      <c r="J16" s="15"/>
      <c r="K16" s="14">
        <v>1</v>
      </c>
      <c r="L16" s="8" t="s">
        <v>35</v>
      </c>
      <c r="M16" s="8">
        <v>44588</v>
      </c>
      <c r="N16" s="12"/>
    </row>
    <row r="17" spans="1:14" s="7" customFormat="1">
      <c r="A17" s="7">
        <v>76142</v>
      </c>
      <c r="B17" s="8">
        <v>2018</v>
      </c>
      <c r="C17" s="12" t="s">
        <v>462</v>
      </c>
      <c r="D17" s="8"/>
      <c r="E17" s="8"/>
      <c r="F17" s="8" t="s">
        <v>14</v>
      </c>
      <c r="G17" s="8" t="s">
        <v>21</v>
      </c>
      <c r="H17" s="13">
        <v>44.522399999999998</v>
      </c>
      <c r="J17" s="15"/>
      <c r="K17" s="14">
        <v>3</v>
      </c>
      <c r="L17" s="8" t="s">
        <v>17</v>
      </c>
      <c r="M17" s="8">
        <v>76142</v>
      </c>
      <c r="N17" s="12"/>
    </row>
    <row r="18" spans="1:14" s="7" customFormat="1" ht="30">
      <c r="A18" s="7">
        <v>44364</v>
      </c>
      <c r="B18" s="8">
        <v>2019</v>
      </c>
      <c r="C18" s="12" t="s">
        <v>463</v>
      </c>
      <c r="D18" s="8"/>
      <c r="E18" s="8"/>
      <c r="F18" s="8" t="s">
        <v>14</v>
      </c>
      <c r="G18" s="8" t="s">
        <v>21</v>
      </c>
      <c r="H18" s="13">
        <v>145.44200000000001</v>
      </c>
      <c r="J18" s="15"/>
      <c r="K18" s="14">
        <v>1</v>
      </c>
      <c r="L18" s="8" t="s">
        <v>464</v>
      </c>
      <c r="M18" s="8">
        <v>44364</v>
      </c>
      <c r="N18" s="12"/>
    </row>
    <row r="19" spans="1:14" s="7" customFormat="1">
      <c r="A19" s="7">
        <v>44372</v>
      </c>
      <c r="B19" s="8">
        <v>2019</v>
      </c>
      <c r="C19" s="12" t="s">
        <v>465</v>
      </c>
      <c r="D19" s="8"/>
      <c r="E19" s="8"/>
      <c r="F19" s="8" t="s">
        <v>14</v>
      </c>
      <c r="G19" s="8" t="s">
        <v>21</v>
      </c>
      <c r="H19" s="13">
        <v>100.0788</v>
      </c>
      <c r="J19" s="15"/>
      <c r="K19" s="14">
        <v>1</v>
      </c>
      <c r="L19" s="8" t="s">
        <v>368</v>
      </c>
      <c r="M19" s="8">
        <v>44372</v>
      </c>
      <c r="N19" s="12"/>
    </row>
    <row r="20" spans="1:14" s="7" customFormat="1">
      <c r="A20" s="7">
        <v>44363</v>
      </c>
      <c r="B20" s="8">
        <v>2019</v>
      </c>
      <c r="C20" s="12" t="s">
        <v>466</v>
      </c>
      <c r="D20" s="8"/>
      <c r="E20" s="8"/>
      <c r="F20" s="8" t="s">
        <v>14</v>
      </c>
      <c r="G20" s="8" t="s">
        <v>21</v>
      </c>
      <c r="H20" s="13">
        <v>74.745466666666672</v>
      </c>
      <c r="J20" s="15"/>
      <c r="K20" s="14">
        <v>1</v>
      </c>
      <c r="L20" s="8" t="s">
        <v>368</v>
      </c>
      <c r="M20" s="8">
        <v>44363</v>
      </c>
      <c r="N20" s="12"/>
    </row>
    <row r="21" spans="1:14" s="7" customFormat="1">
      <c r="A21" s="7">
        <v>45296</v>
      </c>
      <c r="B21" s="8">
        <v>1994</v>
      </c>
      <c r="C21" s="12" t="s">
        <v>467</v>
      </c>
      <c r="D21" s="8"/>
      <c r="E21" s="8"/>
      <c r="F21" s="8" t="s">
        <v>403</v>
      </c>
      <c r="G21" s="8" t="s">
        <v>21</v>
      </c>
      <c r="H21" s="13">
        <v>182.04253333333335</v>
      </c>
      <c r="J21" s="15"/>
      <c r="K21" s="14">
        <v>3</v>
      </c>
      <c r="L21" s="8" t="s">
        <v>17</v>
      </c>
      <c r="M21" s="8">
        <v>45296</v>
      </c>
      <c r="N21" s="12"/>
    </row>
    <row r="22" spans="1:14" s="7" customFormat="1">
      <c r="A22" s="7">
        <v>45721</v>
      </c>
      <c r="B22" s="8">
        <v>2016</v>
      </c>
      <c r="C22" s="12" t="s">
        <v>468</v>
      </c>
      <c r="D22" s="8"/>
      <c r="E22" s="8"/>
      <c r="F22" s="8" t="s">
        <v>403</v>
      </c>
      <c r="G22" s="8" t="s">
        <v>21</v>
      </c>
      <c r="H22" s="13">
        <v>145.9468</v>
      </c>
      <c r="J22" s="15"/>
      <c r="K22" s="14">
        <v>2</v>
      </c>
      <c r="L22" s="8" t="s">
        <v>341</v>
      </c>
      <c r="M22" s="8">
        <v>45721</v>
      </c>
      <c r="N22" s="12"/>
    </row>
    <row r="23" spans="1:14" s="7" customFormat="1" ht="30">
      <c r="A23" s="7">
        <v>45298</v>
      </c>
      <c r="B23" s="8" t="s">
        <v>469</v>
      </c>
      <c r="C23" s="12" t="s">
        <v>470</v>
      </c>
      <c r="D23" s="8"/>
      <c r="E23" s="8"/>
      <c r="F23" s="8" t="s">
        <v>403</v>
      </c>
      <c r="G23" s="8" t="s">
        <v>21</v>
      </c>
      <c r="H23" s="13">
        <v>144.61573333333334</v>
      </c>
      <c r="J23" s="15"/>
      <c r="K23" s="14">
        <v>3</v>
      </c>
      <c r="L23" s="8" t="s">
        <v>17</v>
      </c>
      <c r="M23" s="8">
        <v>45298</v>
      </c>
      <c r="N23" s="12"/>
    </row>
    <row r="24" spans="1:14" s="7" customFormat="1">
      <c r="A24" s="7">
        <v>45656</v>
      </c>
      <c r="B24" s="8">
        <v>2020</v>
      </c>
      <c r="C24" s="12" t="s">
        <v>471</v>
      </c>
      <c r="D24" s="8"/>
      <c r="E24" s="8"/>
      <c r="F24" s="8" t="s">
        <v>68</v>
      </c>
      <c r="G24" s="8" t="s">
        <v>21</v>
      </c>
      <c r="H24" s="13">
        <v>97.481999999999985</v>
      </c>
      <c r="J24" s="15"/>
      <c r="K24" s="14">
        <v>6</v>
      </c>
      <c r="L24" s="8" t="s">
        <v>22</v>
      </c>
      <c r="M24" s="8">
        <v>45656</v>
      </c>
      <c r="N24" s="12"/>
    </row>
    <row r="25" spans="1:14" s="7" customFormat="1">
      <c r="A25" s="7">
        <v>43708</v>
      </c>
      <c r="B25" s="8">
        <v>2000</v>
      </c>
      <c r="C25" s="12" t="s">
        <v>472</v>
      </c>
      <c r="D25" s="8" t="s">
        <v>13</v>
      </c>
      <c r="E25" s="8" t="s">
        <v>13</v>
      </c>
      <c r="F25" s="8" t="s">
        <v>14</v>
      </c>
      <c r="G25" s="8" t="s">
        <v>21</v>
      </c>
      <c r="H25" s="13">
        <v>83.557937809873792</v>
      </c>
      <c r="J25" s="15" t="e">
        <f>VLOOKUP(M25,#REF!,7,FALSE)*K25</f>
        <v>#REF!</v>
      </c>
      <c r="K25" s="14">
        <v>6</v>
      </c>
      <c r="L25" s="8" t="s">
        <v>22</v>
      </c>
      <c r="M25" s="8">
        <v>43708</v>
      </c>
      <c r="N25" s="12"/>
    </row>
    <row r="26" spans="1:14" s="7" customFormat="1">
      <c r="A26" s="7">
        <v>43714</v>
      </c>
      <c r="B26" s="8">
        <v>2004</v>
      </c>
      <c r="C26" s="12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3">
        <v>744.4154703615684</v>
      </c>
      <c r="J26" s="15" t="e">
        <f>VLOOKUP(M26,#REF!,7,FALSE)*K26</f>
        <v>#REF!</v>
      </c>
      <c r="K26" s="14">
        <v>1</v>
      </c>
      <c r="L26" s="8" t="s">
        <v>39</v>
      </c>
      <c r="M26" s="8">
        <v>43714</v>
      </c>
      <c r="N26" s="12"/>
    </row>
    <row r="27" spans="1:14" s="7" customFormat="1">
      <c r="A27" s="7">
        <v>74629</v>
      </c>
      <c r="B27" s="8">
        <v>2010</v>
      </c>
      <c r="C27" s="12" t="s">
        <v>473</v>
      </c>
      <c r="D27" s="8" t="s">
        <v>13</v>
      </c>
      <c r="E27" s="8" t="s">
        <v>13</v>
      </c>
      <c r="F27" s="8" t="s">
        <v>14</v>
      </c>
      <c r="G27" s="8" t="s">
        <v>21</v>
      </c>
      <c r="H27" s="13">
        <v>78.126400000000004</v>
      </c>
      <c r="J27" s="15" t="e">
        <f>VLOOKUP(M27,#REF!,7,FALSE)*K27</f>
        <v>#REF!</v>
      </c>
      <c r="K27" s="14">
        <v>6</v>
      </c>
      <c r="L27" s="8" t="s">
        <v>22</v>
      </c>
      <c r="M27" s="8">
        <v>74629</v>
      </c>
      <c r="N27" s="12"/>
    </row>
    <row r="28" spans="1:14" s="7" customFormat="1">
      <c r="A28" s="7">
        <v>4299720</v>
      </c>
      <c r="B28" s="8">
        <v>2020</v>
      </c>
      <c r="C28" s="12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3">
        <v>31.281200000000002</v>
      </c>
      <c r="J28" s="15" t="e">
        <f>VLOOKUP(M28,#REF!,7,FALSE)*K28</f>
        <v>#REF!</v>
      </c>
      <c r="K28" s="14">
        <v>6</v>
      </c>
      <c r="L28" s="8" t="s">
        <v>22</v>
      </c>
      <c r="M28" s="8">
        <v>4299720</v>
      </c>
      <c r="N28" s="12"/>
    </row>
    <row r="29" spans="1:14" s="7" customFormat="1">
      <c r="A29" s="7">
        <v>43731</v>
      </c>
      <c r="B29" s="8">
        <v>2008</v>
      </c>
      <c r="C29" s="12" t="s">
        <v>474</v>
      </c>
      <c r="D29" s="8" t="s">
        <v>248</v>
      </c>
      <c r="E29" s="8" t="s">
        <v>87</v>
      </c>
      <c r="F29" s="8" t="s">
        <v>88</v>
      </c>
      <c r="G29" s="8" t="s">
        <v>21</v>
      </c>
      <c r="H29" s="13">
        <v>90.540890053571459</v>
      </c>
      <c r="J29" s="15" t="e">
        <f>VLOOKUP(M29,#REF!,7,FALSE)*K29</f>
        <v>#REF!</v>
      </c>
      <c r="K29" s="14">
        <v>6</v>
      </c>
      <c r="L29" s="8" t="s">
        <v>22</v>
      </c>
      <c r="M29" s="8">
        <v>43731</v>
      </c>
      <c r="N29" s="12" t="s">
        <v>90</v>
      </c>
    </row>
    <row r="30" spans="1:14" s="7" customFormat="1">
      <c r="A30" s="7">
        <v>73988</v>
      </c>
      <c r="B30" s="8">
        <v>2012</v>
      </c>
      <c r="C30" s="12" t="s">
        <v>185</v>
      </c>
      <c r="D30" s="8" t="s">
        <v>186</v>
      </c>
      <c r="E30" s="8" t="s">
        <v>87</v>
      </c>
      <c r="F30" s="8" t="s">
        <v>88</v>
      </c>
      <c r="G30" s="8" t="s">
        <v>21</v>
      </c>
      <c r="H30" s="13">
        <v>15.59</v>
      </c>
      <c r="J30" s="15" t="e">
        <f>VLOOKUP(M30,#REF!,7,FALSE)*K30</f>
        <v>#REF!</v>
      </c>
      <c r="K30" s="14">
        <v>12</v>
      </c>
      <c r="L30" s="8" t="s">
        <v>96</v>
      </c>
      <c r="M30" s="8">
        <v>73988</v>
      </c>
      <c r="N30" s="12" t="s">
        <v>90</v>
      </c>
    </row>
    <row r="31" spans="1:14" s="7" customFormat="1">
      <c r="A31" s="7">
        <v>72998</v>
      </c>
      <c r="B31" s="8">
        <v>2017</v>
      </c>
      <c r="C31" s="12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3">
        <v>54.93</v>
      </c>
      <c r="J31" s="15">
        <v>0</v>
      </c>
      <c r="K31" s="14">
        <v>6</v>
      </c>
      <c r="L31" s="8" t="s">
        <v>22</v>
      </c>
      <c r="M31" s="8">
        <v>72998</v>
      </c>
      <c r="N31" s="12"/>
    </row>
    <row r="32" spans="1:14" s="7" customFormat="1">
      <c r="A32" s="7">
        <v>45352</v>
      </c>
      <c r="B32" s="8">
        <v>2009</v>
      </c>
      <c r="C32" s="12" t="s">
        <v>475</v>
      </c>
      <c r="D32" s="8" t="s">
        <v>104</v>
      </c>
      <c r="E32" s="8" t="s">
        <v>87</v>
      </c>
      <c r="F32" s="8" t="s">
        <v>88</v>
      </c>
      <c r="G32" s="8" t="s">
        <v>21</v>
      </c>
      <c r="H32" s="13">
        <v>219</v>
      </c>
      <c r="J32" s="15">
        <v>0</v>
      </c>
      <c r="K32" s="14">
        <v>6</v>
      </c>
      <c r="L32" s="8" t="s">
        <v>22</v>
      </c>
      <c r="M32" s="8">
        <v>45352</v>
      </c>
      <c r="N32" s="12" t="s">
        <v>90</v>
      </c>
    </row>
    <row r="33" spans="1:14" s="7" customFormat="1">
      <c r="A33" s="7">
        <v>44586</v>
      </c>
      <c r="B33" s="8">
        <v>2020</v>
      </c>
      <c r="C33" s="12" t="s">
        <v>476</v>
      </c>
      <c r="D33" s="8" t="s">
        <v>13</v>
      </c>
      <c r="E33" s="8" t="s">
        <v>13</v>
      </c>
      <c r="F33" s="8" t="s">
        <v>14</v>
      </c>
      <c r="G33" s="8" t="s">
        <v>21</v>
      </c>
      <c r="H33" s="13">
        <v>161.65213333333335</v>
      </c>
      <c r="J33" s="15" t="e">
        <v>#N/A</v>
      </c>
      <c r="K33" s="14">
        <v>1</v>
      </c>
      <c r="L33" s="8" t="s">
        <v>16</v>
      </c>
      <c r="M33" s="8">
        <v>44586</v>
      </c>
      <c r="N33" s="12"/>
    </row>
    <row r="34" spans="1:14" s="7" customFormat="1">
      <c r="A34" s="7">
        <v>44587</v>
      </c>
      <c r="B34" s="8">
        <v>2020</v>
      </c>
      <c r="C34" s="12" t="s">
        <v>36</v>
      </c>
      <c r="D34" s="8" t="s">
        <v>477</v>
      </c>
      <c r="E34" s="8" t="s">
        <v>13</v>
      </c>
      <c r="F34" s="8" t="s">
        <v>14</v>
      </c>
      <c r="G34" s="8" t="s">
        <v>21</v>
      </c>
      <c r="H34" s="13">
        <v>647.57680000000005</v>
      </c>
      <c r="J34" s="15" t="e">
        <f>VLOOKUP(M34,#REF!,7,FALSE)*K34</f>
        <v>#REF!</v>
      </c>
      <c r="K34" s="14">
        <v>1</v>
      </c>
      <c r="L34" s="8" t="s">
        <v>39</v>
      </c>
      <c r="M34" s="8">
        <v>44587</v>
      </c>
      <c r="N34" s="12"/>
    </row>
    <row r="35" spans="1:14" s="7" customFormat="1">
      <c r="A35" s="7">
        <v>44583</v>
      </c>
      <c r="B35" s="8">
        <v>2021</v>
      </c>
      <c r="C35" s="12" t="s">
        <v>478</v>
      </c>
      <c r="D35" s="8" t="s">
        <v>13</v>
      </c>
      <c r="E35" s="8" t="s">
        <v>13</v>
      </c>
      <c r="F35" s="8" t="s">
        <v>14</v>
      </c>
      <c r="G35" s="8" t="s">
        <v>21</v>
      </c>
      <c r="H35" s="13">
        <v>94.985466666666682</v>
      </c>
      <c r="J35" s="15" t="e">
        <v>#N/A</v>
      </c>
      <c r="K35" s="14">
        <v>1</v>
      </c>
      <c r="L35" s="8" t="s">
        <v>16</v>
      </c>
      <c r="M35" s="8">
        <v>44583</v>
      </c>
      <c r="N35" s="12"/>
    </row>
    <row r="36" spans="1:14" s="7" customFormat="1">
      <c r="A36" s="7">
        <v>43492</v>
      </c>
      <c r="B36" s="8">
        <v>2018</v>
      </c>
      <c r="C36" s="12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3">
        <v>82.525866666666673</v>
      </c>
      <c r="J36" s="15" t="e">
        <v>#N/A</v>
      </c>
      <c r="K36" s="14">
        <v>1</v>
      </c>
      <c r="L36" s="8" t="s">
        <v>16</v>
      </c>
      <c r="M36" s="8">
        <v>43492</v>
      </c>
      <c r="N36" s="12"/>
    </row>
    <row r="37" spans="1:14" s="7" customFormat="1">
      <c r="A37" s="7">
        <v>43713</v>
      </c>
      <c r="B37" s="8">
        <v>2004</v>
      </c>
      <c r="C37" s="12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3">
        <v>372.20773555493867</v>
      </c>
      <c r="J37" s="15" t="e">
        <v>#N/A</v>
      </c>
      <c r="K37" s="14">
        <v>1</v>
      </c>
      <c r="L37" s="8" t="s">
        <v>35</v>
      </c>
      <c r="M37" s="8">
        <v>43713</v>
      </c>
      <c r="N37" s="12"/>
    </row>
    <row r="38" spans="1:14" s="7" customFormat="1">
      <c r="A38" s="7">
        <v>45373</v>
      </c>
      <c r="B38" s="8">
        <v>2014</v>
      </c>
      <c r="C38" s="12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3">
        <v>14.387200000000002</v>
      </c>
      <c r="J38" s="15" t="e">
        <v>#N/A</v>
      </c>
      <c r="K38" s="14">
        <v>6</v>
      </c>
      <c r="L38" s="8" t="s">
        <v>22</v>
      </c>
      <c r="M38" s="8">
        <v>45373</v>
      </c>
      <c r="N38" s="12"/>
    </row>
    <row r="39" spans="1:14" s="7" customFormat="1">
      <c r="A39" s="7">
        <v>45368</v>
      </c>
      <c r="B39" s="8">
        <v>2019</v>
      </c>
      <c r="C39" s="12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3">
        <v>37.431866666666672</v>
      </c>
      <c r="J39" s="15" t="e">
        <v>#N/A</v>
      </c>
      <c r="K39" s="14">
        <v>6</v>
      </c>
      <c r="L39" s="8" t="s">
        <v>22</v>
      </c>
      <c r="M39" s="8">
        <v>45368</v>
      </c>
      <c r="N39" s="12"/>
    </row>
    <row r="40" spans="1:14" s="7" customFormat="1">
      <c r="A40" s="7">
        <v>43222</v>
      </c>
      <c r="B40" s="8">
        <v>2019</v>
      </c>
      <c r="C40" s="12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3">
        <v>40.32</v>
      </c>
      <c r="J40" s="15" t="e">
        <v>#N/A</v>
      </c>
      <c r="K40" s="14">
        <v>6</v>
      </c>
      <c r="L40" s="8" t="s">
        <v>22</v>
      </c>
      <c r="M40" s="8">
        <v>43222</v>
      </c>
      <c r="N40" s="12"/>
    </row>
    <row r="41" spans="1:14" s="7" customFormat="1">
      <c r="A41" s="7">
        <v>43792</v>
      </c>
      <c r="B41" s="8">
        <v>2021</v>
      </c>
      <c r="C41" s="12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3">
        <v>24.45</v>
      </c>
      <c r="J41" s="15" t="e">
        <v>#N/A</v>
      </c>
      <c r="K41" s="14">
        <v>6</v>
      </c>
      <c r="L41" s="8" t="s">
        <v>22</v>
      </c>
      <c r="M41" s="8">
        <v>43792</v>
      </c>
      <c r="N41" s="12"/>
    </row>
    <row r="42" spans="1:14" s="7" customFormat="1">
      <c r="A42" s="7">
        <v>43793</v>
      </c>
      <c r="B42" s="8">
        <v>2021</v>
      </c>
      <c r="C42" s="12" t="s">
        <v>479</v>
      </c>
      <c r="D42" s="8" t="s">
        <v>55</v>
      </c>
      <c r="E42" s="8" t="s">
        <v>56</v>
      </c>
      <c r="F42" s="8" t="s">
        <v>57</v>
      </c>
      <c r="G42" s="8" t="s">
        <v>15</v>
      </c>
      <c r="H42" s="13">
        <v>17.646800000000002</v>
      </c>
      <c r="J42" s="15" t="e">
        <v>#N/A</v>
      </c>
      <c r="K42" s="14">
        <v>6</v>
      </c>
      <c r="L42" s="8" t="s">
        <v>22</v>
      </c>
      <c r="M42" s="8">
        <v>43793</v>
      </c>
      <c r="N42" s="12"/>
    </row>
    <row r="43" spans="1:14" s="7" customFormat="1">
      <c r="A43" s="7">
        <v>43794</v>
      </c>
      <c r="B43" s="8">
        <v>2021</v>
      </c>
      <c r="C43" s="12" t="s">
        <v>480</v>
      </c>
      <c r="D43" s="8" t="s">
        <v>55</v>
      </c>
      <c r="E43" s="8" t="s">
        <v>56</v>
      </c>
      <c r="F43" s="8" t="s">
        <v>57</v>
      </c>
      <c r="G43" s="8" t="s">
        <v>15</v>
      </c>
      <c r="H43" s="13">
        <v>17.646800000000002</v>
      </c>
      <c r="J43" s="15" t="e">
        <v>#N/A</v>
      </c>
      <c r="K43" s="14">
        <v>6</v>
      </c>
      <c r="L43" s="8" t="s">
        <v>22</v>
      </c>
      <c r="M43" s="8">
        <v>43794</v>
      </c>
      <c r="N43" s="12"/>
    </row>
    <row r="44" spans="1:14" s="7" customFormat="1">
      <c r="A44" s="7">
        <v>44476</v>
      </c>
      <c r="B44" s="8">
        <v>2006</v>
      </c>
      <c r="C44" s="12" t="s">
        <v>201</v>
      </c>
      <c r="D44" s="8" t="s">
        <v>188</v>
      </c>
      <c r="E44" s="8" t="s">
        <v>87</v>
      </c>
      <c r="F44" s="8" t="s">
        <v>88</v>
      </c>
      <c r="G44" s="8" t="s">
        <v>21</v>
      </c>
      <c r="H44" s="13">
        <v>131.08908582311517</v>
      </c>
      <c r="J44" s="15" t="e">
        <v>#N/A</v>
      </c>
      <c r="K44" s="14">
        <v>1</v>
      </c>
      <c r="L44" s="8" t="s">
        <v>16</v>
      </c>
      <c r="M44" s="8">
        <v>44476</v>
      </c>
      <c r="N44" s="12" t="s">
        <v>90</v>
      </c>
    </row>
    <row r="45" spans="1:14" s="7" customFormat="1">
      <c r="A45" s="7">
        <v>45657</v>
      </c>
      <c r="B45" s="8">
        <v>2010</v>
      </c>
      <c r="C45" s="12" t="s">
        <v>208</v>
      </c>
      <c r="D45" s="8" t="s">
        <v>188</v>
      </c>
      <c r="E45" s="8" t="s">
        <v>87</v>
      </c>
      <c r="F45" s="8" t="s">
        <v>88</v>
      </c>
      <c r="G45" s="8" t="s">
        <v>21</v>
      </c>
      <c r="H45" s="13">
        <v>287</v>
      </c>
      <c r="J45" s="15" t="e">
        <v>#N/A</v>
      </c>
      <c r="K45" s="14">
        <v>6</v>
      </c>
      <c r="L45" s="8" t="s">
        <v>22</v>
      </c>
      <c r="M45" s="8">
        <v>45657</v>
      </c>
      <c r="N45" s="12" t="s">
        <v>90</v>
      </c>
    </row>
    <row r="46" spans="1:14" s="7" customFormat="1">
      <c r="A46" s="7">
        <v>45665</v>
      </c>
      <c r="B46" s="8">
        <v>2010</v>
      </c>
      <c r="C46" s="12" t="s">
        <v>212</v>
      </c>
      <c r="D46" s="8" t="s">
        <v>188</v>
      </c>
      <c r="E46" s="8" t="s">
        <v>87</v>
      </c>
      <c r="F46" s="8" t="s">
        <v>88</v>
      </c>
      <c r="G46" s="8" t="s">
        <v>21</v>
      </c>
      <c r="H46" s="13">
        <v>638</v>
      </c>
      <c r="J46" s="15" t="e">
        <v>#N/A</v>
      </c>
      <c r="K46" s="14">
        <v>3</v>
      </c>
      <c r="L46" s="8" t="s">
        <v>164</v>
      </c>
      <c r="M46" s="8">
        <v>45665</v>
      </c>
      <c r="N46" s="12" t="s">
        <v>90</v>
      </c>
    </row>
    <row r="47" spans="1:14" s="7" customFormat="1">
      <c r="A47" s="7">
        <v>43269</v>
      </c>
      <c r="B47" s="8">
        <v>2005</v>
      </c>
      <c r="C47" s="12" t="s">
        <v>211</v>
      </c>
      <c r="D47" s="8" t="s">
        <v>188</v>
      </c>
      <c r="E47" s="8" t="s">
        <v>87</v>
      </c>
      <c r="F47" s="8" t="s">
        <v>88</v>
      </c>
      <c r="G47" s="8" t="s">
        <v>21</v>
      </c>
      <c r="H47" s="13">
        <v>590.98</v>
      </c>
      <c r="J47" s="15" t="e">
        <v>#N/A</v>
      </c>
      <c r="K47" s="14">
        <v>3</v>
      </c>
      <c r="L47" s="8" t="s">
        <v>164</v>
      </c>
      <c r="M47" s="8">
        <v>43269</v>
      </c>
      <c r="N47" s="12" t="s">
        <v>90</v>
      </c>
    </row>
    <row r="48" spans="1:14" s="7" customFormat="1">
      <c r="A48" s="7">
        <v>75297</v>
      </c>
      <c r="B48" s="8">
        <v>2017</v>
      </c>
      <c r="C48" s="12" t="s">
        <v>255</v>
      </c>
      <c r="D48" s="8" t="s">
        <v>256</v>
      </c>
      <c r="E48" s="8" t="s">
        <v>109</v>
      </c>
      <c r="F48" s="8" t="s">
        <v>88</v>
      </c>
      <c r="G48" s="8" t="s">
        <v>21</v>
      </c>
      <c r="H48" s="13">
        <v>37.01786666666667</v>
      </c>
      <c r="J48" s="15" t="e">
        <v>#N/A</v>
      </c>
      <c r="K48" s="14">
        <v>6</v>
      </c>
      <c r="L48" s="8" t="s">
        <v>22</v>
      </c>
      <c r="M48" s="8">
        <v>75297</v>
      </c>
      <c r="N48" s="12"/>
    </row>
    <row r="49" spans="1:14" s="7" customFormat="1">
      <c r="A49" s="7">
        <v>45928</v>
      </c>
      <c r="B49" s="8">
        <v>2016</v>
      </c>
      <c r="C49" s="12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3">
        <v>64.77</v>
      </c>
      <c r="J49" s="15" t="e">
        <v>#N/A</v>
      </c>
      <c r="K49" s="14">
        <v>6</v>
      </c>
      <c r="L49" s="8" t="s">
        <v>22</v>
      </c>
      <c r="M49" s="8">
        <v>45928</v>
      </c>
      <c r="N49" s="12"/>
    </row>
    <row r="50" spans="1:14" s="7" customFormat="1">
      <c r="A50" s="7">
        <v>44402</v>
      </c>
      <c r="B50" s="8">
        <v>2001</v>
      </c>
      <c r="C50" s="12" t="s">
        <v>203</v>
      </c>
      <c r="D50" s="8" t="s">
        <v>188</v>
      </c>
      <c r="E50" s="8" t="s">
        <v>87</v>
      </c>
      <c r="F50" s="8" t="s">
        <v>88</v>
      </c>
      <c r="G50" s="8" t="s">
        <v>21</v>
      </c>
      <c r="H50" s="13">
        <v>135.98053810068035</v>
      </c>
      <c r="J50" s="15" t="e">
        <v>#N/A</v>
      </c>
      <c r="K50" s="14">
        <v>1</v>
      </c>
      <c r="L50" s="8" t="s">
        <v>16</v>
      </c>
      <c r="M50" s="8">
        <v>44402</v>
      </c>
      <c r="N50" s="12" t="s">
        <v>90</v>
      </c>
    </row>
    <row r="51" spans="1:14" s="7" customFormat="1">
      <c r="A51" s="7">
        <v>41927</v>
      </c>
      <c r="B51" s="8">
        <v>2011</v>
      </c>
      <c r="C51" s="12" t="s">
        <v>198</v>
      </c>
      <c r="D51" s="8" t="s">
        <v>188</v>
      </c>
      <c r="E51" s="8" t="s">
        <v>87</v>
      </c>
      <c r="F51" s="8" t="s">
        <v>88</v>
      </c>
      <c r="G51" s="8" t="s">
        <v>21</v>
      </c>
      <c r="H51" s="13">
        <v>94.173245838724171</v>
      </c>
      <c r="J51" s="15" t="e">
        <v>#N/A</v>
      </c>
      <c r="K51" s="14">
        <v>6</v>
      </c>
      <c r="L51" s="8" t="s">
        <v>128</v>
      </c>
      <c r="M51" s="8">
        <v>41927</v>
      </c>
      <c r="N51" s="12" t="s">
        <v>90</v>
      </c>
    </row>
    <row r="52" spans="1:14" s="7" customFormat="1">
      <c r="A52" s="7">
        <v>45521</v>
      </c>
      <c r="B52" s="8">
        <v>2016</v>
      </c>
      <c r="C52" s="12" t="s">
        <v>481</v>
      </c>
      <c r="D52" s="8" t="s">
        <v>170</v>
      </c>
      <c r="E52" s="8" t="s">
        <v>87</v>
      </c>
      <c r="F52" s="8" t="s">
        <v>88</v>
      </c>
      <c r="G52" s="8" t="s">
        <v>21</v>
      </c>
      <c r="H52" s="13">
        <v>33</v>
      </c>
      <c r="J52" s="15" t="e">
        <v>#N/A</v>
      </c>
      <c r="K52" s="14">
        <v>6</v>
      </c>
      <c r="L52" s="8" t="s">
        <v>128</v>
      </c>
      <c r="M52" s="8">
        <v>45521</v>
      </c>
      <c r="N52" s="12" t="s">
        <v>90</v>
      </c>
    </row>
    <row r="53" spans="1:14" s="7" customFormat="1">
      <c r="A53" s="7">
        <v>44940</v>
      </c>
      <c r="B53" s="8">
        <v>2007</v>
      </c>
      <c r="C53" s="12" t="s">
        <v>196</v>
      </c>
      <c r="D53" s="8" t="s">
        <v>188</v>
      </c>
      <c r="E53" s="8" t="s">
        <v>87</v>
      </c>
      <c r="F53" s="8" t="s">
        <v>88</v>
      </c>
      <c r="G53" s="8" t="s">
        <v>21</v>
      </c>
      <c r="H53" s="13">
        <v>72.209999999999994</v>
      </c>
      <c r="J53" s="15" t="e">
        <v>#N/A</v>
      </c>
      <c r="K53" s="14">
        <v>6</v>
      </c>
      <c r="L53" s="8" t="s">
        <v>22</v>
      </c>
      <c r="M53" s="8">
        <v>44940</v>
      </c>
      <c r="N53" s="12" t="s">
        <v>90</v>
      </c>
    </row>
    <row r="54" spans="1:14" s="7" customFormat="1">
      <c r="A54" s="7">
        <v>45688</v>
      </c>
      <c r="B54" s="8">
        <v>2020</v>
      </c>
      <c r="C54" s="12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3">
        <v>20.99</v>
      </c>
      <c r="J54" s="15" t="e">
        <v>#N/A</v>
      </c>
      <c r="K54" s="14">
        <v>6</v>
      </c>
      <c r="L54" s="8" t="s">
        <v>22</v>
      </c>
      <c r="M54" s="8">
        <v>45688</v>
      </c>
      <c r="N54" s="12" t="s">
        <v>90</v>
      </c>
    </row>
    <row r="55" spans="1:14" s="7" customFormat="1">
      <c r="A55" s="7">
        <v>45684</v>
      </c>
      <c r="B55" s="8">
        <v>2022</v>
      </c>
      <c r="C55" s="12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3">
        <v>43.65</v>
      </c>
      <c r="J55" s="15" t="e">
        <v>#N/A</v>
      </c>
      <c r="K55" s="14">
        <v>6</v>
      </c>
      <c r="L55" s="8" t="s">
        <v>22</v>
      </c>
      <c r="M55" s="8">
        <v>45684</v>
      </c>
      <c r="N55" s="12" t="s">
        <v>90</v>
      </c>
    </row>
    <row r="56" spans="1:14" s="7" customFormat="1">
      <c r="A56" s="7">
        <v>44496</v>
      </c>
      <c r="B56" s="8">
        <v>2014</v>
      </c>
      <c r="C56" s="12" t="s">
        <v>246</v>
      </c>
      <c r="D56" s="8" t="s">
        <v>106</v>
      </c>
      <c r="E56" s="8" t="s">
        <v>87</v>
      </c>
      <c r="F56" s="8" t="s">
        <v>88</v>
      </c>
      <c r="G56" s="8" t="s">
        <v>21</v>
      </c>
      <c r="H56" s="13">
        <v>129</v>
      </c>
      <c r="J56" s="15" t="e">
        <v>#N/A</v>
      </c>
      <c r="K56" s="14">
        <v>6</v>
      </c>
      <c r="L56" s="8" t="s">
        <v>22</v>
      </c>
      <c r="M56" s="8">
        <v>44496</v>
      </c>
      <c r="N56" s="12" t="s">
        <v>90</v>
      </c>
    </row>
    <row r="57" spans="1:14" s="7" customFormat="1">
      <c r="A57" s="7">
        <v>44917</v>
      </c>
      <c r="B57" s="8">
        <v>2014</v>
      </c>
      <c r="C57" s="12" t="s">
        <v>194</v>
      </c>
      <c r="D57" s="8" t="s">
        <v>188</v>
      </c>
      <c r="E57" s="8" t="s">
        <v>87</v>
      </c>
      <c r="F57" s="8" t="s">
        <v>88</v>
      </c>
      <c r="G57" s="8" t="s">
        <v>21</v>
      </c>
      <c r="H57" s="13">
        <v>50.54</v>
      </c>
      <c r="J57" s="15" t="e">
        <v>#N/A</v>
      </c>
      <c r="K57" s="14">
        <v>6</v>
      </c>
      <c r="L57" s="8" t="s">
        <v>22</v>
      </c>
      <c r="M57" s="8">
        <v>44917</v>
      </c>
      <c r="N57" s="12" t="s">
        <v>90</v>
      </c>
    </row>
    <row r="58" spans="1:14" s="7" customFormat="1">
      <c r="A58" s="7">
        <v>45449</v>
      </c>
      <c r="B58" s="8">
        <v>2016</v>
      </c>
      <c r="C58" s="12" t="s">
        <v>195</v>
      </c>
      <c r="D58" s="8" t="s">
        <v>188</v>
      </c>
      <c r="E58" s="8" t="s">
        <v>87</v>
      </c>
      <c r="F58" s="8" t="s">
        <v>88</v>
      </c>
      <c r="G58" s="8" t="s">
        <v>21</v>
      </c>
      <c r="H58" s="13">
        <v>55</v>
      </c>
      <c r="J58" s="15" t="e">
        <v>#N/A</v>
      </c>
      <c r="K58" s="14">
        <v>6</v>
      </c>
      <c r="L58" s="8" t="s">
        <v>22</v>
      </c>
      <c r="M58" s="8">
        <v>45449</v>
      </c>
      <c r="N58" s="12" t="s">
        <v>90</v>
      </c>
    </row>
    <row r="59" spans="1:14" s="7" customFormat="1">
      <c r="A59" s="7">
        <v>45522</v>
      </c>
      <c r="B59" s="8">
        <v>2007</v>
      </c>
      <c r="C59" s="12" t="s">
        <v>482</v>
      </c>
      <c r="D59" s="8" t="s">
        <v>483</v>
      </c>
      <c r="E59" s="8" t="s">
        <v>87</v>
      </c>
      <c r="F59" s="8" t="s">
        <v>88</v>
      </c>
      <c r="G59" s="8" t="s">
        <v>21</v>
      </c>
      <c r="H59" s="13">
        <v>155</v>
      </c>
      <c r="J59" s="15" t="e">
        <v>#N/A</v>
      </c>
      <c r="K59" s="14">
        <v>3</v>
      </c>
      <c r="L59" s="8" t="s">
        <v>164</v>
      </c>
      <c r="M59" s="8">
        <v>45522</v>
      </c>
      <c r="N59" s="12" t="s">
        <v>90</v>
      </c>
    </row>
    <row r="60" spans="1:14" s="7" customFormat="1">
      <c r="A60" s="7">
        <v>45658</v>
      </c>
      <c r="B60" s="8">
        <v>2015</v>
      </c>
      <c r="C60" s="12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3">
        <v>190</v>
      </c>
      <c r="J60" s="15" t="e">
        <v>#N/A</v>
      </c>
      <c r="K60" s="14">
        <v>6</v>
      </c>
      <c r="L60" s="8" t="s">
        <v>22</v>
      </c>
      <c r="M60" s="8">
        <v>45658</v>
      </c>
      <c r="N60" s="12" t="s">
        <v>90</v>
      </c>
    </row>
    <row r="61" spans="1:14" s="7" customFormat="1">
      <c r="A61" s="7">
        <v>45660</v>
      </c>
      <c r="B61" s="8">
        <v>1998</v>
      </c>
      <c r="C61" s="12" t="s">
        <v>213</v>
      </c>
      <c r="D61" s="8" t="s">
        <v>188</v>
      </c>
      <c r="E61" s="8" t="s">
        <v>87</v>
      </c>
      <c r="F61" s="8" t="s">
        <v>88</v>
      </c>
      <c r="G61" s="8" t="s">
        <v>21</v>
      </c>
      <c r="H61" s="13">
        <v>783</v>
      </c>
      <c r="J61" s="15" t="e">
        <v>#N/A</v>
      </c>
      <c r="K61" s="14">
        <v>6</v>
      </c>
      <c r="L61" s="8" t="s">
        <v>22</v>
      </c>
      <c r="M61" s="8">
        <v>45660</v>
      </c>
      <c r="N61" s="12" t="s">
        <v>90</v>
      </c>
    </row>
    <row r="62" spans="1:14" s="7" customFormat="1">
      <c r="A62" s="7">
        <v>45638</v>
      </c>
      <c r="B62" s="8">
        <v>2002</v>
      </c>
      <c r="C62" s="12" t="s">
        <v>214</v>
      </c>
      <c r="D62" s="8" t="s">
        <v>188</v>
      </c>
      <c r="E62" s="8" t="s">
        <v>87</v>
      </c>
      <c r="F62" s="8" t="s">
        <v>88</v>
      </c>
      <c r="G62" s="8" t="s">
        <v>21</v>
      </c>
      <c r="H62" s="13">
        <v>1130.99</v>
      </c>
      <c r="J62" s="15" t="e">
        <v>#N/A</v>
      </c>
      <c r="K62" s="14">
        <v>3</v>
      </c>
      <c r="L62" s="8" t="s">
        <v>164</v>
      </c>
      <c r="M62" s="8">
        <v>45638</v>
      </c>
      <c r="N62" s="12" t="s">
        <v>90</v>
      </c>
    </row>
    <row r="63" spans="1:14" s="7" customFormat="1">
      <c r="A63" s="7">
        <v>43274</v>
      </c>
      <c r="B63" s="8">
        <v>2012</v>
      </c>
      <c r="C63" s="12" t="s">
        <v>228</v>
      </c>
      <c r="D63" s="8" t="s">
        <v>484</v>
      </c>
      <c r="E63" s="8" t="s">
        <v>87</v>
      </c>
      <c r="F63" s="8" t="s">
        <v>88</v>
      </c>
      <c r="G63" s="8" t="s">
        <v>21</v>
      </c>
      <c r="H63" s="13">
        <v>261.04000000000002</v>
      </c>
      <c r="J63" s="15" t="e">
        <v>#N/A</v>
      </c>
      <c r="K63" s="14">
        <v>3</v>
      </c>
      <c r="L63" s="8" t="s">
        <v>164</v>
      </c>
      <c r="M63" s="8">
        <v>43274</v>
      </c>
      <c r="N63" s="12" t="s">
        <v>90</v>
      </c>
    </row>
    <row r="64" spans="1:14" s="7" customFormat="1">
      <c r="A64" s="7">
        <v>44999</v>
      </c>
      <c r="B64" s="8">
        <v>2015</v>
      </c>
      <c r="C64" s="12" t="s">
        <v>199</v>
      </c>
      <c r="D64" s="8" t="s">
        <v>188</v>
      </c>
      <c r="E64" s="8" t="s">
        <v>87</v>
      </c>
      <c r="F64" s="8" t="s">
        <v>88</v>
      </c>
      <c r="G64" s="8" t="s">
        <v>21</v>
      </c>
      <c r="H64" s="13">
        <v>98</v>
      </c>
      <c r="J64" s="15">
        <v>0</v>
      </c>
      <c r="K64" s="14">
        <v>6</v>
      </c>
      <c r="L64" s="8" t="s">
        <v>22</v>
      </c>
      <c r="M64" s="8">
        <v>44999</v>
      </c>
      <c r="N64" s="12" t="s">
        <v>90</v>
      </c>
    </row>
    <row r="65" spans="1:14" s="7" customFormat="1">
      <c r="A65" s="7">
        <v>76238</v>
      </c>
      <c r="B65" s="8">
        <v>2020</v>
      </c>
      <c r="C65" s="12" t="s">
        <v>167</v>
      </c>
      <c r="D65" s="8" t="s">
        <v>87</v>
      </c>
      <c r="E65" s="8" t="s">
        <v>87</v>
      </c>
      <c r="F65" s="8" t="s">
        <v>88</v>
      </c>
      <c r="G65" s="8" t="s">
        <v>21</v>
      </c>
      <c r="H65" s="13">
        <v>9.8500510684047846</v>
      </c>
      <c r="J65" s="15" t="e">
        <v>#N/A</v>
      </c>
      <c r="K65" s="14">
        <v>6</v>
      </c>
      <c r="L65" s="8" t="s">
        <v>22</v>
      </c>
      <c r="M65" s="8">
        <v>76238</v>
      </c>
      <c r="N65" s="12"/>
    </row>
    <row r="66" spans="1:14" s="7" customFormat="1">
      <c r="A66" s="7">
        <v>45686</v>
      </c>
      <c r="B66" s="8">
        <v>2006</v>
      </c>
      <c r="C66" s="12" t="s">
        <v>210</v>
      </c>
      <c r="D66" s="8" t="s">
        <v>188</v>
      </c>
      <c r="E66" s="8" t="s">
        <v>87</v>
      </c>
      <c r="F66" s="8" t="s">
        <v>88</v>
      </c>
      <c r="G66" s="8" t="s">
        <v>21</v>
      </c>
      <c r="H66" s="13">
        <v>525.26</v>
      </c>
      <c r="J66" s="15" t="e">
        <v>#N/A</v>
      </c>
      <c r="K66" s="14">
        <v>6</v>
      </c>
      <c r="L66" s="8" t="s">
        <v>22</v>
      </c>
      <c r="M66" s="8">
        <v>45686</v>
      </c>
      <c r="N66" s="12" t="s">
        <v>90</v>
      </c>
    </row>
    <row r="67" spans="1:14" s="7" customFormat="1">
      <c r="A67" s="7">
        <v>45520</v>
      </c>
      <c r="B67" s="8">
        <v>2015</v>
      </c>
      <c r="C67" s="12" t="s">
        <v>202</v>
      </c>
      <c r="D67" s="8" t="s">
        <v>483</v>
      </c>
      <c r="E67" s="8" t="s">
        <v>87</v>
      </c>
      <c r="F67" s="8" t="s">
        <v>88</v>
      </c>
      <c r="G67" s="8" t="s">
        <v>21</v>
      </c>
      <c r="H67" s="13">
        <v>123</v>
      </c>
      <c r="J67" s="15" t="e">
        <v>#N/A</v>
      </c>
      <c r="K67" s="14">
        <v>6</v>
      </c>
      <c r="L67" s="8" t="s">
        <v>22</v>
      </c>
      <c r="M67" s="8">
        <v>45520</v>
      </c>
      <c r="N67" s="12" t="s">
        <v>90</v>
      </c>
    </row>
    <row r="68" spans="1:14" s="7" customFormat="1">
      <c r="A68" s="7">
        <v>74180</v>
      </c>
      <c r="B68" s="8">
        <v>2018</v>
      </c>
      <c r="C68" s="12" t="s">
        <v>308</v>
      </c>
      <c r="D68" s="8" t="s">
        <v>304</v>
      </c>
      <c r="E68" s="8" t="s">
        <v>156</v>
      </c>
      <c r="F68" s="8" t="s">
        <v>88</v>
      </c>
      <c r="G68" s="8" t="s">
        <v>21</v>
      </c>
      <c r="H68" s="13">
        <v>53.7</v>
      </c>
      <c r="J68" s="15" t="e">
        <v>#N/A</v>
      </c>
      <c r="K68" s="14">
        <v>6</v>
      </c>
      <c r="L68" s="8" t="s">
        <v>22</v>
      </c>
      <c r="M68" s="8">
        <v>74180</v>
      </c>
      <c r="N68" s="12"/>
    </row>
    <row r="69" spans="1:14" s="7" customFormat="1">
      <c r="A69" s="7">
        <v>75014</v>
      </c>
      <c r="B69" s="8">
        <v>2019</v>
      </c>
      <c r="C69" s="12" t="s">
        <v>303</v>
      </c>
      <c r="D69" s="8" t="s">
        <v>304</v>
      </c>
      <c r="E69" s="8" t="s">
        <v>156</v>
      </c>
      <c r="F69" s="8" t="s">
        <v>88</v>
      </c>
      <c r="G69" s="8" t="s">
        <v>21</v>
      </c>
      <c r="H69" s="13">
        <v>52.680933333333336</v>
      </c>
      <c r="J69" s="15" t="e">
        <v>#N/A</v>
      </c>
      <c r="K69" s="14">
        <v>6</v>
      </c>
      <c r="L69" s="8" t="s">
        <v>22</v>
      </c>
      <c r="M69" s="8">
        <v>75014</v>
      </c>
      <c r="N69" s="12"/>
    </row>
    <row r="70" spans="1:14" s="7" customFormat="1">
      <c r="A70" s="7">
        <v>72649</v>
      </c>
      <c r="B70" s="8">
        <v>2017</v>
      </c>
      <c r="C70" s="12" t="s">
        <v>307</v>
      </c>
      <c r="D70" s="8" t="s">
        <v>304</v>
      </c>
      <c r="E70" s="8" t="s">
        <v>156</v>
      </c>
      <c r="F70" s="8" t="s">
        <v>88</v>
      </c>
      <c r="G70" s="8" t="s">
        <v>21</v>
      </c>
      <c r="H70" s="13">
        <v>53.27</v>
      </c>
      <c r="J70" s="15" t="e">
        <v>#N/A</v>
      </c>
      <c r="K70" s="14">
        <v>6</v>
      </c>
      <c r="L70" s="8" t="s">
        <v>22</v>
      </c>
      <c r="M70" s="8">
        <v>72649</v>
      </c>
      <c r="N70" s="12"/>
    </row>
    <row r="71" spans="1:14" s="7" customFormat="1">
      <c r="A71" s="7">
        <v>74183</v>
      </c>
      <c r="B71" s="8">
        <v>2018</v>
      </c>
      <c r="C71" s="12" t="s">
        <v>309</v>
      </c>
      <c r="D71" s="8" t="s">
        <v>304</v>
      </c>
      <c r="E71" s="8" t="s">
        <v>156</v>
      </c>
      <c r="F71" s="8" t="s">
        <v>88</v>
      </c>
      <c r="G71" s="8" t="s">
        <v>21</v>
      </c>
      <c r="H71" s="13">
        <v>53.7</v>
      </c>
      <c r="J71" s="15" t="e">
        <v>#N/A</v>
      </c>
      <c r="K71" s="14">
        <v>6</v>
      </c>
      <c r="L71" s="8" t="s">
        <v>22</v>
      </c>
      <c r="M71" s="8">
        <v>74183</v>
      </c>
      <c r="N71" s="12"/>
    </row>
    <row r="72" spans="1:14" s="7" customFormat="1">
      <c r="A72" s="7">
        <v>45001</v>
      </c>
      <c r="B72" s="8">
        <v>1996</v>
      </c>
      <c r="C72" s="12" t="s">
        <v>231</v>
      </c>
      <c r="D72" s="8" t="s">
        <v>104</v>
      </c>
      <c r="E72" s="8" t="s">
        <v>87</v>
      </c>
      <c r="F72" s="8" t="s">
        <v>88</v>
      </c>
      <c r="G72" s="8" t="s">
        <v>21</v>
      </c>
      <c r="H72" s="13">
        <v>205</v>
      </c>
      <c r="J72" s="15" t="e">
        <v>#N/A</v>
      </c>
      <c r="K72" s="14">
        <v>3</v>
      </c>
      <c r="L72" s="8" t="s">
        <v>164</v>
      </c>
      <c r="M72" s="8">
        <v>45001</v>
      </c>
      <c r="N72" s="12" t="s">
        <v>90</v>
      </c>
    </row>
    <row r="73" spans="1:14" s="7" customFormat="1">
      <c r="A73" s="7">
        <v>74877</v>
      </c>
      <c r="B73" s="8">
        <v>1990</v>
      </c>
      <c r="C73" s="12" t="s">
        <v>290</v>
      </c>
      <c r="D73" s="8" t="s">
        <v>155</v>
      </c>
      <c r="E73" s="8" t="s">
        <v>156</v>
      </c>
      <c r="F73" s="8" t="s">
        <v>88</v>
      </c>
      <c r="G73" s="8" t="s">
        <v>21</v>
      </c>
      <c r="H73" s="13">
        <v>39.155466666666669</v>
      </c>
      <c r="J73" s="15" t="e">
        <v>#N/A</v>
      </c>
      <c r="K73" s="14">
        <v>1</v>
      </c>
      <c r="L73" s="8" t="s">
        <v>136</v>
      </c>
      <c r="M73" s="8">
        <v>74877</v>
      </c>
      <c r="N73" s="12"/>
    </row>
    <row r="74" spans="1:14" s="7" customFormat="1">
      <c r="A74" s="7">
        <v>44180</v>
      </c>
      <c r="B74" s="8">
        <v>2015</v>
      </c>
      <c r="C74" s="12" t="s">
        <v>261</v>
      </c>
      <c r="D74" s="8" t="s">
        <v>260</v>
      </c>
      <c r="E74" s="8" t="s">
        <v>109</v>
      </c>
      <c r="F74" s="8" t="s">
        <v>88</v>
      </c>
      <c r="G74" s="8" t="s">
        <v>21</v>
      </c>
      <c r="H74" s="13">
        <v>102.08813333333332</v>
      </c>
      <c r="J74" s="15" t="e">
        <v>#N/A</v>
      </c>
      <c r="K74" s="14">
        <v>6</v>
      </c>
      <c r="L74" s="8" t="s">
        <v>22</v>
      </c>
      <c r="M74" s="8">
        <v>44180</v>
      </c>
      <c r="N74" s="12"/>
    </row>
    <row r="75" spans="1:14" s="7" customFormat="1">
      <c r="A75" s="7">
        <v>68467</v>
      </c>
      <c r="B75" s="8">
        <v>2011</v>
      </c>
      <c r="C75" s="12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3">
        <v>79.78</v>
      </c>
      <c r="J75" s="15" t="e">
        <v>#N/A</v>
      </c>
      <c r="K75" s="14">
        <v>6</v>
      </c>
      <c r="L75" s="8" t="s">
        <v>22</v>
      </c>
      <c r="M75" s="8">
        <v>68467</v>
      </c>
      <c r="N75" s="12"/>
    </row>
    <row r="76" spans="1:14" s="7" customFormat="1">
      <c r="A76" s="7">
        <v>71620</v>
      </c>
      <c r="B76" s="8">
        <v>2005</v>
      </c>
      <c r="C76" s="12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3">
        <v>625.90105882352941</v>
      </c>
      <c r="J76" s="15" t="e">
        <v>#N/A</v>
      </c>
      <c r="K76" s="14">
        <v>3</v>
      </c>
      <c r="L76" s="8" t="s">
        <v>164</v>
      </c>
      <c r="M76" s="8">
        <v>71620</v>
      </c>
      <c r="N76" s="12"/>
    </row>
    <row r="77" spans="1:14" s="7" customFormat="1">
      <c r="A77" s="7">
        <v>45668</v>
      </c>
      <c r="B77" s="8">
        <v>2022</v>
      </c>
      <c r="C77" s="12" t="s">
        <v>268</v>
      </c>
      <c r="D77" s="8" t="s">
        <v>266</v>
      </c>
      <c r="E77" s="8" t="s">
        <v>109</v>
      </c>
      <c r="F77" s="8" t="s">
        <v>88</v>
      </c>
      <c r="G77" s="8" t="s">
        <v>21</v>
      </c>
      <c r="H77" s="13">
        <v>174.35133333333332</v>
      </c>
      <c r="J77" s="15" t="e">
        <v>#N/A</v>
      </c>
      <c r="K77" s="14">
        <v>6</v>
      </c>
      <c r="L77" s="8" t="s">
        <v>22</v>
      </c>
      <c r="M77" s="8">
        <v>45668</v>
      </c>
      <c r="N77" s="12"/>
    </row>
    <row r="78" spans="1:14" s="7" customFormat="1">
      <c r="A78" s="7">
        <v>44655</v>
      </c>
      <c r="B78" s="8">
        <v>2019</v>
      </c>
      <c r="C78" s="12" t="s">
        <v>296</v>
      </c>
      <c r="D78" s="8" t="s">
        <v>293</v>
      </c>
      <c r="E78" s="8" t="s">
        <v>156</v>
      </c>
      <c r="F78" s="8" t="s">
        <v>88</v>
      </c>
      <c r="G78" s="8" t="s">
        <v>21</v>
      </c>
      <c r="H78" s="13">
        <v>119.65030769230769</v>
      </c>
      <c r="J78" s="15" t="e">
        <v>#N/A</v>
      </c>
      <c r="K78" s="14">
        <v>6</v>
      </c>
      <c r="L78" s="8" t="s">
        <v>22</v>
      </c>
      <c r="M78" s="8">
        <v>44655</v>
      </c>
      <c r="N78" s="12"/>
    </row>
    <row r="79" spans="1:14" s="7" customFormat="1">
      <c r="A79" s="7">
        <v>74682</v>
      </c>
      <c r="B79" s="8">
        <v>2013</v>
      </c>
      <c r="C79" s="12" t="s">
        <v>267</v>
      </c>
      <c r="D79" s="8" t="s">
        <v>266</v>
      </c>
      <c r="E79" s="8" t="s">
        <v>109</v>
      </c>
      <c r="F79" s="8" t="s">
        <v>88</v>
      </c>
      <c r="G79" s="8" t="s">
        <v>21</v>
      </c>
      <c r="H79" s="13">
        <v>84.55</v>
      </c>
      <c r="J79" s="15" t="e">
        <v>#N/A</v>
      </c>
      <c r="K79" s="14">
        <v>12</v>
      </c>
      <c r="L79" s="8" t="s">
        <v>96</v>
      </c>
      <c r="M79" s="8">
        <v>74682</v>
      </c>
      <c r="N79" s="12"/>
    </row>
    <row r="80" spans="1:14" s="7" customFormat="1">
      <c r="A80" s="7">
        <v>41142</v>
      </c>
      <c r="B80" s="8">
        <v>2003</v>
      </c>
      <c r="C80" s="12" t="s">
        <v>485</v>
      </c>
      <c r="D80" s="8" t="s">
        <v>486</v>
      </c>
      <c r="E80" s="8" t="s">
        <v>109</v>
      </c>
      <c r="F80" s="8" t="s">
        <v>88</v>
      </c>
      <c r="G80" s="8" t="s">
        <v>21</v>
      </c>
      <c r="H80" s="13">
        <v>2552.2192941176472</v>
      </c>
      <c r="J80" s="15" t="e">
        <v>#N/A</v>
      </c>
      <c r="K80" s="14">
        <v>3</v>
      </c>
      <c r="L80" s="8" t="s">
        <v>17</v>
      </c>
      <c r="M80" s="8">
        <v>41142</v>
      </c>
      <c r="N80" s="12"/>
    </row>
    <row r="81" spans="1:14" s="7" customFormat="1">
      <c r="A81" s="7">
        <v>45772</v>
      </c>
      <c r="B81" s="8">
        <v>2006</v>
      </c>
      <c r="C81" s="12" t="s">
        <v>316</v>
      </c>
      <c r="D81" s="8" t="s">
        <v>158</v>
      </c>
      <c r="E81" s="8" t="s">
        <v>156</v>
      </c>
      <c r="F81" s="8" t="s">
        <v>88</v>
      </c>
      <c r="G81" s="8" t="s">
        <v>21</v>
      </c>
      <c r="H81" s="13" t="s">
        <v>317</v>
      </c>
      <c r="J81" s="15" t="e">
        <v>#N/A</v>
      </c>
      <c r="K81" s="14">
        <v>1</v>
      </c>
      <c r="L81" s="8" t="s">
        <v>35</v>
      </c>
      <c r="M81" s="8">
        <v>45772</v>
      </c>
      <c r="N81" s="12"/>
    </row>
    <row r="82" spans="1:14" s="7" customFormat="1">
      <c r="A82" s="7">
        <v>45513</v>
      </c>
      <c r="B82" s="8">
        <v>2013</v>
      </c>
      <c r="C82" s="12" t="s">
        <v>318</v>
      </c>
      <c r="D82" s="8" t="s">
        <v>158</v>
      </c>
      <c r="E82" s="8" t="s">
        <v>156</v>
      </c>
      <c r="F82" s="8" t="s">
        <v>88</v>
      </c>
      <c r="G82" s="8" t="s">
        <v>21</v>
      </c>
      <c r="H82" s="13" t="s">
        <v>317</v>
      </c>
      <c r="J82" s="15" t="e">
        <v>#N/A</v>
      </c>
      <c r="K82" s="14">
        <v>3</v>
      </c>
      <c r="L82" s="8" t="s">
        <v>17</v>
      </c>
      <c r="M82" s="8">
        <v>45513</v>
      </c>
      <c r="N82" s="12"/>
    </row>
    <row r="83" spans="1:14" s="7" customFormat="1">
      <c r="A83" s="7">
        <v>41500</v>
      </c>
      <c r="B83" s="8">
        <v>2017</v>
      </c>
      <c r="C83" s="12" t="s">
        <v>487</v>
      </c>
      <c r="D83" s="8" t="s">
        <v>126</v>
      </c>
      <c r="E83" s="8" t="s">
        <v>109</v>
      </c>
      <c r="F83" s="8" t="s">
        <v>88</v>
      </c>
      <c r="G83" s="8" t="s">
        <v>15</v>
      </c>
      <c r="H83" s="13">
        <v>77.15506666666667</v>
      </c>
      <c r="J83" s="15" t="e">
        <v>#N/A</v>
      </c>
      <c r="K83" s="14">
        <v>6</v>
      </c>
      <c r="L83" s="8" t="s">
        <v>22</v>
      </c>
      <c r="M83" s="8">
        <v>41500</v>
      </c>
      <c r="N83" s="12"/>
    </row>
    <row r="84" spans="1:14" s="7" customFormat="1">
      <c r="A84" s="7">
        <v>4318918</v>
      </c>
      <c r="B84" s="8">
        <v>2018</v>
      </c>
      <c r="C84" s="12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3">
        <v>49.970533333333329</v>
      </c>
      <c r="J84" s="15" t="e">
        <v>#N/A</v>
      </c>
      <c r="K84" s="14">
        <v>6</v>
      </c>
      <c r="L84" s="8" t="s">
        <v>22</v>
      </c>
      <c r="M84" s="8">
        <v>4318918</v>
      </c>
      <c r="N84" s="12"/>
    </row>
    <row r="85" spans="1:14" s="7" customFormat="1">
      <c r="A85" s="7">
        <v>45636</v>
      </c>
      <c r="B85" s="8">
        <v>2016</v>
      </c>
      <c r="C85" s="12" t="s">
        <v>206</v>
      </c>
      <c r="D85" s="8" t="s">
        <v>188</v>
      </c>
      <c r="E85" s="8" t="s">
        <v>87</v>
      </c>
      <c r="F85" s="8" t="s">
        <v>88</v>
      </c>
      <c r="G85" s="8" t="s">
        <v>21</v>
      </c>
      <c r="H85" s="13">
        <v>208</v>
      </c>
      <c r="J85" s="15" t="e">
        <v>#N/A</v>
      </c>
      <c r="K85" s="14">
        <v>6</v>
      </c>
      <c r="L85" s="8" t="s">
        <v>22</v>
      </c>
      <c r="M85" s="8">
        <v>45636</v>
      </c>
      <c r="N85" s="12" t="s">
        <v>90</v>
      </c>
    </row>
    <row r="86" spans="1:14" s="7" customFormat="1">
      <c r="A86" s="7">
        <v>45705</v>
      </c>
      <c r="B86" s="8">
        <v>2020</v>
      </c>
      <c r="C86" s="12" t="s">
        <v>262</v>
      </c>
      <c r="D86" s="8" t="s">
        <v>263</v>
      </c>
      <c r="E86" s="8" t="s">
        <v>109</v>
      </c>
      <c r="F86" s="8" t="s">
        <v>88</v>
      </c>
      <c r="G86" s="8" t="s">
        <v>21</v>
      </c>
      <c r="H86" s="13"/>
      <c r="J86" s="15" t="e">
        <v>#N/A</v>
      </c>
      <c r="K86" s="14">
        <v>6</v>
      </c>
      <c r="L86" s="8" t="s">
        <v>22</v>
      </c>
      <c r="M86" s="8">
        <v>45705</v>
      </c>
      <c r="N86" s="12"/>
    </row>
    <row r="87" spans="1:14" s="7" customFormat="1">
      <c r="A87" s="7">
        <v>44929</v>
      </c>
      <c r="B87" s="8">
        <v>1980</v>
      </c>
      <c r="C87" s="12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3">
        <v>152.71773333333331</v>
      </c>
      <c r="J87" s="15" t="e">
        <v>#N/A</v>
      </c>
      <c r="K87" s="14">
        <v>1</v>
      </c>
      <c r="L87" s="8" t="s">
        <v>136</v>
      </c>
      <c r="M87" s="8">
        <v>44929</v>
      </c>
      <c r="N87" s="12"/>
    </row>
    <row r="88" spans="1:14" s="7" customFormat="1">
      <c r="A88" s="7">
        <v>75953</v>
      </c>
      <c r="B88" s="8">
        <v>2000</v>
      </c>
      <c r="C88" s="12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3">
        <v>88.67</v>
      </c>
      <c r="J88" s="15" t="e">
        <v>#N/A</v>
      </c>
      <c r="K88" s="14">
        <v>1</v>
      </c>
      <c r="L88" s="8" t="s">
        <v>136</v>
      </c>
      <c r="M88" s="8">
        <v>75953</v>
      </c>
      <c r="N88" s="12"/>
    </row>
    <row r="89" spans="1:14" s="7" customFormat="1">
      <c r="A89" s="7">
        <v>75006</v>
      </c>
      <c r="B89" s="8">
        <v>1987</v>
      </c>
      <c r="C89" s="12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3">
        <v>127.21</v>
      </c>
      <c r="J89" s="15" t="e">
        <v>#N/A</v>
      </c>
      <c r="K89" s="14">
        <v>1</v>
      </c>
      <c r="L89" s="8" t="s">
        <v>136</v>
      </c>
      <c r="M89" s="8">
        <v>75006</v>
      </c>
      <c r="N89" s="12" t="s">
        <v>190</v>
      </c>
    </row>
    <row r="90" spans="1:14" s="7" customFormat="1">
      <c r="A90" s="7">
        <v>45644</v>
      </c>
      <c r="B90" s="8">
        <v>2016</v>
      </c>
      <c r="C90" s="12" t="s">
        <v>187</v>
      </c>
      <c r="D90" s="8" t="s">
        <v>188</v>
      </c>
      <c r="E90" s="8" t="s">
        <v>87</v>
      </c>
      <c r="F90" s="8" t="s">
        <v>88</v>
      </c>
      <c r="G90" s="8" t="s">
        <v>21</v>
      </c>
      <c r="H90" s="13">
        <v>27</v>
      </c>
      <c r="J90" s="15" t="e">
        <v>#N/A</v>
      </c>
      <c r="K90" s="14">
        <v>6</v>
      </c>
      <c r="L90" s="8" t="s">
        <v>22</v>
      </c>
      <c r="M90" s="8">
        <v>45644</v>
      </c>
      <c r="N90" s="12" t="s">
        <v>90</v>
      </c>
    </row>
    <row r="91" spans="1:14" s="7" customFormat="1">
      <c r="A91" s="7">
        <v>72312</v>
      </c>
      <c r="B91" s="8">
        <v>2016</v>
      </c>
      <c r="C91" s="12" t="s">
        <v>216</v>
      </c>
      <c r="D91" s="8" t="s">
        <v>95</v>
      </c>
      <c r="E91" s="8" t="s">
        <v>87</v>
      </c>
      <c r="F91" s="8" t="s">
        <v>88</v>
      </c>
      <c r="G91" s="8" t="s">
        <v>21</v>
      </c>
      <c r="H91" s="13">
        <v>17.559999999999999</v>
      </c>
      <c r="J91" s="15" t="e">
        <v>#N/A</v>
      </c>
      <c r="K91" s="14">
        <v>6</v>
      </c>
      <c r="L91" s="8" t="s">
        <v>22</v>
      </c>
      <c r="M91" s="8">
        <v>72312</v>
      </c>
      <c r="N91" s="12" t="s">
        <v>90</v>
      </c>
    </row>
    <row r="92" spans="1:14" s="7" customFormat="1">
      <c r="A92" s="7">
        <v>44667</v>
      </c>
      <c r="B92" s="8">
        <v>2018</v>
      </c>
      <c r="C92" s="12" t="s">
        <v>488</v>
      </c>
      <c r="D92" s="8" t="s">
        <v>126</v>
      </c>
      <c r="E92" s="8" t="s">
        <v>109</v>
      </c>
      <c r="F92" s="8" t="s">
        <v>88</v>
      </c>
      <c r="G92" s="8" t="s">
        <v>15</v>
      </c>
      <c r="H92" s="13">
        <v>115.73226666666666</v>
      </c>
      <c r="J92" s="15" t="e">
        <v>#N/A</v>
      </c>
      <c r="K92" s="14">
        <v>6</v>
      </c>
      <c r="L92" s="8" t="s">
        <v>128</v>
      </c>
      <c r="M92" s="8">
        <v>44667</v>
      </c>
      <c r="N92" s="12"/>
    </row>
    <row r="93" spans="1:14" s="7" customFormat="1">
      <c r="A93" s="7">
        <v>71624</v>
      </c>
      <c r="B93" s="8">
        <v>2007</v>
      </c>
      <c r="C93" s="12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3">
        <v>424.89524999999998</v>
      </c>
      <c r="J93" s="15" t="e">
        <v>#N/A</v>
      </c>
      <c r="K93" s="14">
        <v>1</v>
      </c>
      <c r="L93" s="8" t="s">
        <v>16</v>
      </c>
      <c r="M93" s="8">
        <v>71624</v>
      </c>
      <c r="N93" s="12"/>
    </row>
    <row r="94" spans="1:14" s="7" customFormat="1">
      <c r="A94" s="7">
        <v>72096</v>
      </c>
      <c r="B94" s="8">
        <v>2009</v>
      </c>
      <c r="C94" s="12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3">
        <v>424.84674999999993</v>
      </c>
      <c r="J94" s="15" t="e">
        <v>#N/A</v>
      </c>
      <c r="K94" s="14">
        <v>1</v>
      </c>
      <c r="L94" s="8" t="s">
        <v>16</v>
      </c>
      <c r="M94" s="8">
        <v>72096</v>
      </c>
      <c r="N94" s="12"/>
    </row>
    <row r="95" spans="1:14" s="7" customFormat="1">
      <c r="A95" s="7">
        <v>44508</v>
      </c>
      <c r="B95" s="8">
        <v>2017</v>
      </c>
      <c r="C95" s="12" t="s">
        <v>242</v>
      </c>
      <c r="D95" s="8" t="s">
        <v>106</v>
      </c>
      <c r="E95" s="8" t="s">
        <v>87</v>
      </c>
      <c r="F95" s="8" t="s">
        <v>88</v>
      </c>
      <c r="G95" s="8" t="s">
        <v>21</v>
      </c>
      <c r="H95" s="13">
        <v>31.56</v>
      </c>
      <c r="J95" s="15" t="e">
        <v>#N/A</v>
      </c>
      <c r="K95" s="14">
        <v>6</v>
      </c>
      <c r="L95" s="8" t="s">
        <v>22</v>
      </c>
      <c r="M95" s="8">
        <v>44508</v>
      </c>
      <c r="N95" s="12" t="s">
        <v>243</v>
      </c>
    </row>
    <row r="96" spans="1:14" s="7" customFormat="1">
      <c r="A96" s="7">
        <v>45927</v>
      </c>
      <c r="B96" s="8">
        <v>2016</v>
      </c>
      <c r="C96" s="12" t="s">
        <v>321</v>
      </c>
      <c r="D96" s="8" t="s">
        <v>130</v>
      </c>
      <c r="E96" s="8" t="s">
        <v>130</v>
      </c>
      <c r="F96" s="8" t="s">
        <v>489</v>
      </c>
      <c r="G96" s="8" t="s">
        <v>15</v>
      </c>
      <c r="H96" s="13">
        <v>69.658533333333338</v>
      </c>
      <c r="J96" s="15" t="e">
        <v>#N/A</v>
      </c>
      <c r="K96" s="14">
        <v>6</v>
      </c>
      <c r="L96" s="8" t="s">
        <v>22</v>
      </c>
      <c r="M96" s="8">
        <v>45927</v>
      </c>
      <c r="N96" s="12"/>
    </row>
    <row r="97" spans="1:14" s="7" customFormat="1">
      <c r="A97" s="7">
        <v>4382517</v>
      </c>
      <c r="B97" s="8">
        <v>2017</v>
      </c>
      <c r="C97" s="12" t="s">
        <v>322</v>
      </c>
      <c r="D97" s="8" t="s">
        <v>155</v>
      </c>
      <c r="E97" s="8" t="s">
        <v>156</v>
      </c>
      <c r="F97" s="8" t="s">
        <v>489</v>
      </c>
      <c r="G97" s="8" t="s">
        <v>21</v>
      </c>
      <c r="H97" s="13">
        <v>69.238000000000014</v>
      </c>
      <c r="J97" s="15" t="e">
        <v>#N/A</v>
      </c>
      <c r="K97" s="14">
        <v>6</v>
      </c>
      <c r="L97" s="8" t="s">
        <v>22</v>
      </c>
      <c r="M97" s="8">
        <v>4382517</v>
      </c>
      <c r="N97" s="12"/>
    </row>
    <row r="98" spans="1:14" s="7" customFormat="1">
      <c r="A98" s="7">
        <v>43669</v>
      </c>
      <c r="B98" s="8">
        <v>2020</v>
      </c>
      <c r="C98" s="12" t="s">
        <v>323</v>
      </c>
      <c r="D98" s="8" t="s">
        <v>324</v>
      </c>
      <c r="E98" s="8" t="s">
        <v>324</v>
      </c>
      <c r="F98" s="8" t="s">
        <v>325</v>
      </c>
      <c r="G98" s="8" t="s">
        <v>15</v>
      </c>
      <c r="H98" s="13">
        <v>25.829599999999999</v>
      </c>
      <c r="J98" s="15" t="e">
        <v>#N/A</v>
      </c>
      <c r="K98" s="14">
        <v>6</v>
      </c>
      <c r="L98" s="8" t="s">
        <v>22</v>
      </c>
      <c r="M98" s="8">
        <v>43669</v>
      </c>
      <c r="N98" s="12"/>
    </row>
    <row r="99" spans="1:14" s="7" customFormat="1">
      <c r="A99" s="7">
        <v>45432</v>
      </c>
      <c r="B99" s="8">
        <v>2021</v>
      </c>
      <c r="C99" s="12" t="s">
        <v>326</v>
      </c>
      <c r="D99" s="8" t="s">
        <v>327</v>
      </c>
      <c r="E99" s="8" t="s">
        <v>327</v>
      </c>
      <c r="F99" s="8" t="s">
        <v>325</v>
      </c>
      <c r="G99" s="8" t="s">
        <v>15</v>
      </c>
      <c r="H99" s="13">
        <v>35.057066666666664</v>
      </c>
      <c r="J99" s="15" t="e">
        <v>#N/A</v>
      </c>
      <c r="K99" s="14">
        <v>6</v>
      </c>
      <c r="L99" s="8" t="s">
        <v>22</v>
      </c>
      <c r="M99" s="8">
        <v>45432</v>
      </c>
      <c r="N99" s="12"/>
    </row>
    <row r="100" spans="1:14" s="7" customFormat="1">
      <c r="A100" s="7">
        <v>45511</v>
      </c>
      <c r="B100" s="8">
        <v>2016</v>
      </c>
      <c r="C100" s="12" t="s">
        <v>328</v>
      </c>
      <c r="D100" s="8" t="s">
        <v>329</v>
      </c>
      <c r="E100" s="8" t="s">
        <v>329</v>
      </c>
      <c r="F100" s="8" t="s">
        <v>330</v>
      </c>
      <c r="G100" s="8" t="s">
        <v>15</v>
      </c>
      <c r="H100" s="13">
        <v>20.451066666666666</v>
      </c>
      <c r="J100" s="15" t="e">
        <v>#N/A</v>
      </c>
      <c r="K100" s="14">
        <v>6</v>
      </c>
      <c r="L100" s="8" t="s">
        <v>331</v>
      </c>
      <c r="M100" s="8">
        <v>45511</v>
      </c>
      <c r="N100" s="12"/>
    </row>
    <row r="101" spans="1:14" s="7" customFormat="1">
      <c r="A101" s="7">
        <v>44953</v>
      </c>
      <c r="B101" s="8">
        <v>2020</v>
      </c>
      <c r="C101" s="12" t="s">
        <v>345</v>
      </c>
      <c r="D101" s="8" t="s">
        <v>339</v>
      </c>
      <c r="E101" s="8" t="s">
        <v>340</v>
      </c>
      <c r="F101" s="8" t="s">
        <v>336</v>
      </c>
      <c r="G101" s="8" t="s">
        <v>15</v>
      </c>
      <c r="H101" s="13">
        <v>27.813333333333333</v>
      </c>
      <c r="J101" s="15" t="e">
        <v>#N/A</v>
      </c>
      <c r="K101" s="14">
        <v>6</v>
      </c>
      <c r="L101" s="8" t="s">
        <v>22</v>
      </c>
      <c r="M101" s="8">
        <v>44953</v>
      </c>
      <c r="N101" s="12"/>
    </row>
    <row r="102" spans="1:14" s="7" customFormat="1">
      <c r="A102" s="7">
        <v>4247419</v>
      </c>
      <c r="B102" s="8">
        <v>2019</v>
      </c>
      <c r="C102" s="12" t="s">
        <v>490</v>
      </c>
      <c r="D102" s="8" t="s">
        <v>339</v>
      </c>
      <c r="E102" s="8" t="s">
        <v>340</v>
      </c>
      <c r="F102" s="8" t="s">
        <v>336</v>
      </c>
      <c r="G102" s="8" t="s">
        <v>21</v>
      </c>
      <c r="H102" s="13">
        <v>34.57</v>
      </c>
      <c r="J102" s="15" t="e">
        <v>#N/A</v>
      </c>
      <c r="K102" s="14">
        <v>6</v>
      </c>
      <c r="L102" s="8" t="s">
        <v>22</v>
      </c>
      <c r="M102" s="8">
        <v>4247419</v>
      </c>
      <c r="N102" s="12"/>
    </row>
    <row r="103" spans="1:14" s="7" customFormat="1">
      <c r="A103" s="7">
        <v>42367</v>
      </c>
      <c r="B103" s="8">
        <v>2018</v>
      </c>
      <c r="C103" s="12" t="s">
        <v>370</v>
      </c>
      <c r="D103" s="8" t="s">
        <v>337</v>
      </c>
      <c r="E103" s="8" t="s">
        <v>337</v>
      </c>
      <c r="F103" s="8" t="s">
        <v>336</v>
      </c>
      <c r="G103" s="8" t="s">
        <v>21</v>
      </c>
      <c r="H103" s="13">
        <v>218.92840000000001</v>
      </c>
      <c r="J103" s="15" t="e">
        <v>#N/A</v>
      </c>
      <c r="K103" s="14">
        <v>1</v>
      </c>
      <c r="L103" s="8" t="s">
        <v>35</v>
      </c>
      <c r="M103" s="8">
        <v>42367</v>
      </c>
      <c r="N103" s="12"/>
    </row>
    <row r="104" spans="1:14" s="7" customFormat="1">
      <c r="A104" s="7">
        <v>44680</v>
      </c>
      <c r="B104" s="8">
        <v>2010</v>
      </c>
      <c r="C104" s="12" t="s">
        <v>353</v>
      </c>
      <c r="D104" s="8" t="s">
        <v>351</v>
      </c>
      <c r="E104" s="8" t="s">
        <v>340</v>
      </c>
      <c r="F104" s="8" t="s">
        <v>336</v>
      </c>
      <c r="G104" s="8" t="s">
        <v>15</v>
      </c>
      <c r="H104" s="13">
        <v>181.19653333333335</v>
      </c>
      <c r="J104" s="15" t="e">
        <v>#N/A</v>
      </c>
      <c r="K104" s="14">
        <v>1</v>
      </c>
      <c r="L104" s="8" t="s">
        <v>16</v>
      </c>
      <c r="M104" s="8">
        <v>44680</v>
      </c>
      <c r="N104" s="12"/>
    </row>
    <row r="105" spans="1:14" s="7" customFormat="1">
      <c r="A105" s="7">
        <v>44678</v>
      </c>
      <c r="B105" s="8">
        <v>2010</v>
      </c>
      <c r="C105" s="12" t="s">
        <v>491</v>
      </c>
      <c r="D105" s="8" t="s">
        <v>492</v>
      </c>
      <c r="E105" s="8" t="s">
        <v>492</v>
      </c>
      <c r="F105" s="8" t="s">
        <v>336</v>
      </c>
      <c r="G105" s="8" t="s">
        <v>162</v>
      </c>
      <c r="H105" s="13">
        <v>146.8372</v>
      </c>
      <c r="J105" s="15" t="e">
        <v>#N/A</v>
      </c>
      <c r="K105" s="14">
        <v>1</v>
      </c>
      <c r="L105" s="8" t="s">
        <v>136</v>
      </c>
      <c r="M105" s="8">
        <v>44678</v>
      </c>
      <c r="N105" s="12"/>
    </row>
    <row r="106" spans="1:14" s="7" customFormat="1">
      <c r="A106" s="7">
        <v>44893</v>
      </c>
      <c r="B106" s="8">
        <v>2016</v>
      </c>
      <c r="C106" s="12" t="s">
        <v>380</v>
      </c>
      <c r="D106" s="8" t="s">
        <v>356</v>
      </c>
      <c r="E106" s="8" t="s">
        <v>356</v>
      </c>
      <c r="F106" s="8" t="s">
        <v>336</v>
      </c>
      <c r="G106" s="8" t="s">
        <v>21</v>
      </c>
      <c r="H106" s="13">
        <v>72.95</v>
      </c>
      <c r="J106" s="15" t="e">
        <v>#N/A</v>
      </c>
      <c r="K106" s="14">
        <v>12</v>
      </c>
      <c r="L106" s="8" t="s">
        <v>96</v>
      </c>
      <c r="M106" s="8">
        <v>44893</v>
      </c>
      <c r="N106" s="12" t="s">
        <v>190</v>
      </c>
    </row>
    <row r="107" spans="1:14" s="7" customFormat="1">
      <c r="A107" s="7">
        <v>44960</v>
      </c>
      <c r="B107" s="8">
        <v>2019</v>
      </c>
      <c r="C107" s="12" t="s">
        <v>366</v>
      </c>
      <c r="D107" s="8" t="s">
        <v>337</v>
      </c>
      <c r="E107" s="8" t="s">
        <v>337</v>
      </c>
      <c r="F107" s="8" t="s">
        <v>336</v>
      </c>
      <c r="G107" s="8" t="s">
        <v>21</v>
      </c>
      <c r="H107" s="13">
        <v>63.357333333333337</v>
      </c>
      <c r="J107" s="15" t="e">
        <v>#N/A</v>
      </c>
      <c r="K107" s="14">
        <v>6</v>
      </c>
      <c r="L107" s="8" t="s">
        <v>22</v>
      </c>
      <c r="M107" s="8">
        <v>44960</v>
      </c>
      <c r="N107" s="12"/>
    </row>
    <row r="108" spans="1:14" s="7" customFormat="1">
      <c r="A108" s="7">
        <v>74980</v>
      </c>
      <c r="B108" s="8">
        <v>2015</v>
      </c>
      <c r="C108" s="12" t="s">
        <v>493</v>
      </c>
      <c r="D108" s="8" t="s">
        <v>337</v>
      </c>
      <c r="E108" s="8" t="s">
        <v>337</v>
      </c>
      <c r="F108" s="8" t="s">
        <v>336</v>
      </c>
      <c r="G108" s="8" t="s">
        <v>21</v>
      </c>
      <c r="H108" s="13">
        <v>86.3172</v>
      </c>
      <c r="J108" s="15" t="e">
        <v>#N/A</v>
      </c>
      <c r="K108" s="14">
        <v>1</v>
      </c>
      <c r="L108" s="8" t="s">
        <v>16</v>
      </c>
      <c r="M108" s="8">
        <v>74980</v>
      </c>
      <c r="N108" s="12"/>
    </row>
    <row r="109" spans="1:14" s="7" customFormat="1">
      <c r="A109" s="7">
        <v>7641816</v>
      </c>
      <c r="B109" s="8">
        <v>2016</v>
      </c>
      <c r="C109" s="12" t="s">
        <v>389</v>
      </c>
      <c r="D109" s="8" t="s">
        <v>390</v>
      </c>
      <c r="E109" s="8" t="s">
        <v>390</v>
      </c>
      <c r="F109" s="8" t="s">
        <v>388</v>
      </c>
      <c r="G109" s="8" t="s">
        <v>21</v>
      </c>
      <c r="H109" s="13">
        <v>55.361066666666666</v>
      </c>
      <c r="J109" s="15" t="e">
        <v>#N/A</v>
      </c>
      <c r="K109" s="14">
        <v>6</v>
      </c>
      <c r="L109" s="8" t="s">
        <v>22</v>
      </c>
      <c r="M109" s="8">
        <v>7641816</v>
      </c>
      <c r="N109" s="12"/>
    </row>
    <row r="110" spans="1:14" s="7" customFormat="1">
      <c r="A110" s="7">
        <v>45693</v>
      </c>
      <c r="B110" s="8" t="s">
        <v>133</v>
      </c>
      <c r="C110" s="12" t="s">
        <v>494</v>
      </c>
      <c r="D110" s="8" t="s">
        <v>392</v>
      </c>
      <c r="E110" s="8" t="s">
        <v>392</v>
      </c>
      <c r="F110" s="8" t="s">
        <v>393</v>
      </c>
      <c r="G110" s="8" t="s">
        <v>21</v>
      </c>
      <c r="H110" s="13">
        <v>68.521866666666668</v>
      </c>
      <c r="J110" s="15" t="e">
        <v>#N/A</v>
      </c>
      <c r="K110" s="14">
        <v>6</v>
      </c>
      <c r="L110" s="8" t="s">
        <v>331</v>
      </c>
      <c r="M110" s="8">
        <v>45693</v>
      </c>
      <c r="N110" s="12"/>
    </row>
    <row r="111" spans="1:14" s="7" customFormat="1">
      <c r="A111" s="7">
        <v>43403</v>
      </c>
      <c r="B111" s="8" t="s">
        <v>133</v>
      </c>
      <c r="C111" s="12" t="s">
        <v>395</v>
      </c>
      <c r="D111" s="8" t="s">
        <v>392</v>
      </c>
      <c r="E111" s="8" t="s">
        <v>392</v>
      </c>
      <c r="F111" s="8" t="s">
        <v>393</v>
      </c>
      <c r="G111" s="8" t="s">
        <v>102</v>
      </c>
      <c r="H111" s="13">
        <v>98.336000000000013</v>
      </c>
      <c r="J111" s="15" t="e">
        <v>#N/A</v>
      </c>
      <c r="K111" s="14">
        <v>6</v>
      </c>
      <c r="L111" s="8" t="s">
        <v>396</v>
      </c>
      <c r="M111" s="8">
        <v>43403</v>
      </c>
      <c r="N111" s="12"/>
    </row>
    <row r="112" spans="1:14" s="7" customFormat="1">
      <c r="A112" s="7">
        <v>44175</v>
      </c>
      <c r="B112" s="8">
        <v>2016</v>
      </c>
      <c r="C112" s="12" t="s">
        <v>436</v>
      </c>
      <c r="D112" s="8" t="s">
        <v>411</v>
      </c>
      <c r="E112" s="8" t="s">
        <v>412</v>
      </c>
      <c r="F112" s="8" t="s">
        <v>413</v>
      </c>
      <c r="G112" s="8" t="s">
        <v>21</v>
      </c>
      <c r="H112" s="13">
        <v>586.09</v>
      </c>
      <c r="J112" s="15" t="e">
        <v>#N/A</v>
      </c>
      <c r="K112" s="14">
        <v>3</v>
      </c>
      <c r="L112" s="8" t="s">
        <v>164</v>
      </c>
      <c r="M112" s="8">
        <v>44175</v>
      </c>
      <c r="N112" s="12"/>
    </row>
    <row r="113" spans="1:14" s="7" customFormat="1">
      <c r="A113" s="7">
        <v>41423</v>
      </c>
      <c r="B113" s="8">
        <v>2018</v>
      </c>
      <c r="C113" s="12" t="s">
        <v>434</v>
      </c>
      <c r="D113" s="8" t="s">
        <v>411</v>
      </c>
      <c r="E113" s="8" t="s">
        <v>412</v>
      </c>
      <c r="F113" s="8" t="s">
        <v>413</v>
      </c>
      <c r="G113" s="8" t="s">
        <v>21</v>
      </c>
      <c r="H113" s="13">
        <v>127.27</v>
      </c>
      <c r="J113" s="15" t="e">
        <v>#N/A</v>
      </c>
      <c r="K113" s="14">
        <v>12</v>
      </c>
      <c r="L113" s="8" t="s">
        <v>319</v>
      </c>
      <c r="M113" s="8">
        <v>41423</v>
      </c>
      <c r="N113" s="12"/>
    </row>
    <row r="114" spans="1:14" s="7" customFormat="1">
      <c r="A114" s="7">
        <v>44912</v>
      </c>
      <c r="B114" s="8" t="s">
        <v>133</v>
      </c>
      <c r="C114" s="12" t="s">
        <v>495</v>
      </c>
      <c r="D114" s="8" t="s">
        <v>411</v>
      </c>
      <c r="E114" s="8" t="s">
        <v>412</v>
      </c>
      <c r="F114" s="8" t="s">
        <v>413</v>
      </c>
      <c r="G114" s="8" t="s">
        <v>21</v>
      </c>
      <c r="H114" s="13">
        <v>125</v>
      </c>
      <c r="J114" s="15" t="e">
        <v>#N/A</v>
      </c>
      <c r="K114" s="14">
        <v>6</v>
      </c>
      <c r="L114" s="8" t="s">
        <v>22</v>
      </c>
      <c r="M114" s="8">
        <v>44912</v>
      </c>
      <c r="N114" s="12"/>
    </row>
    <row r="115" spans="1:14" s="7" customFormat="1">
      <c r="A115" s="7">
        <v>45358</v>
      </c>
      <c r="B115" s="8" t="s">
        <v>133</v>
      </c>
      <c r="C115" s="12" t="s">
        <v>496</v>
      </c>
      <c r="D115" s="8" t="s">
        <v>411</v>
      </c>
      <c r="E115" s="8" t="s">
        <v>412</v>
      </c>
      <c r="F115" s="8" t="s">
        <v>413</v>
      </c>
      <c r="G115" s="8" t="s">
        <v>21</v>
      </c>
      <c r="H115" s="13">
        <v>119</v>
      </c>
      <c r="J115" s="15" t="e">
        <v>#N/A</v>
      </c>
      <c r="K115" s="14">
        <v>6</v>
      </c>
      <c r="L115" s="8" t="s">
        <v>22</v>
      </c>
      <c r="M115" s="8">
        <v>45358</v>
      </c>
      <c r="N115" s="12"/>
    </row>
    <row r="116" spans="1:14" s="7" customFormat="1">
      <c r="A116" s="7">
        <v>44951</v>
      </c>
      <c r="B116" s="8">
        <v>2018</v>
      </c>
      <c r="C116" s="12" t="s">
        <v>419</v>
      </c>
      <c r="D116" s="8" t="s">
        <v>417</v>
      </c>
      <c r="E116" s="8" t="s">
        <v>412</v>
      </c>
      <c r="F116" s="8" t="s">
        <v>413</v>
      </c>
      <c r="G116" s="8" t="s">
        <v>15</v>
      </c>
      <c r="H116" s="13">
        <v>47.618266666666671</v>
      </c>
      <c r="J116" s="15" t="e">
        <v>#N/A</v>
      </c>
      <c r="K116" s="14">
        <v>6</v>
      </c>
      <c r="L116" s="8" t="s">
        <v>22</v>
      </c>
      <c r="M116" s="8">
        <v>44951</v>
      </c>
      <c r="N116" s="12"/>
    </row>
    <row r="117" spans="1:14" s="7" customFormat="1">
      <c r="A117" s="7">
        <v>44952</v>
      </c>
      <c r="B117" s="8">
        <v>2017</v>
      </c>
      <c r="C117" s="12" t="s">
        <v>440</v>
      </c>
      <c r="D117" s="8" t="s">
        <v>417</v>
      </c>
      <c r="E117" s="8" t="s">
        <v>412</v>
      </c>
      <c r="F117" s="8" t="s">
        <v>413</v>
      </c>
      <c r="G117" s="8" t="s">
        <v>21</v>
      </c>
      <c r="H117" s="13">
        <v>47.618266666666671</v>
      </c>
      <c r="J117" s="15" t="e">
        <v>#N/A</v>
      </c>
      <c r="K117" s="14">
        <v>6</v>
      </c>
      <c r="L117" s="8" t="s">
        <v>22</v>
      </c>
      <c r="M117" s="8">
        <v>44952</v>
      </c>
      <c r="N117" s="12"/>
    </row>
    <row r="118" spans="1:14" s="7" customFormat="1">
      <c r="A118" s="7">
        <v>44604</v>
      </c>
      <c r="B118" s="8">
        <v>2019</v>
      </c>
      <c r="C118" s="12" t="s">
        <v>439</v>
      </c>
      <c r="D118" s="8" t="s">
        <v>417</v>
      </c>
      <c r="E118" s="8" t="s">
        <v>412</v>
      </c>
      <c r="F118" s="8" t="s">
        <v>413</v>
      </c>
      <c r="G118" s="8" t="s">
        <v>21</v>
      </c>
      <c r="H118" s="13">
        <v>31.7148</v>
      </c>
      <c r="J118" s="15" t="e">
        <v>#N/A</v>
      </c>
      <c r="K118" s="14">
        <v>12</v>
      </c>
      <c r="L118" s="8" t="s">
        <v>96</v>
      </c>
      <c r="M118" s="8">
        <v>44604</v>
      </c>
      <c r="N118" s="12"/>
    </row>
    <row r="119" spans="1:14" s="7" customFormat="1">
      <c r="A119" s="7">
        <v>44138</v>
      </c>
      <c r="B119" s="8">
        <v>2020</v>
      </c>
      <c r="C119" s="12" t="s">
        <v>497</v>
      </c>
      <c r="D119" s="8" t="s">
        <v>13</v>
      </c>
      <c r="E119" s="8" t="s">
        <v>13</v>
      </c>
      <c r="F119" s="8" t="s">
        <v>14</v>
      </c>
      <c r="G119" s="8" t="s">
        <v>21</v>
      </c>
      <c r="H119" s="13">
        <v>150.76026666666667</v>
      </c>
      <c r="J119" s="15" t="e">
        <v>#N/A</v>
      </c>
      <c r="K119" s="14">
        <v>1</v>
      </c>
      <c r="L119" s="8" t="s">
        <v>17</v>
      </c>
      <c r="M119" s="8">
        <v>44138</v>
      </c>
      <c r="N119" s="12" t="s">
        <v>448</v>
      </c>
    </row>
    <row r="120" spans="1:14" s="7" customFormat="1" ht="30">
      <c r="A120" s="7">
        <v>43313</v>
      </c>
      <c r="B120" s="8">
        <v>2020</v>
      </c>
      <c r="C120" s="12" t="s">
        <v>498</v>
      </c>
      <c r="D120" s="8" t="s">
        <v>13</v>
      </c>
      <c r="E120" s="8" t="s">
        <v>13</v>
      </c>
      <c r="F120" s="8" t="s">
        <v>14</v>
      </c>
      <c r="G120" s="8" t="s">
        <v>21</v>
      </c>
      <c r="H120" s="13">
        <v>107.13213333333334</v>
      </c>
      <c r="J120" s="15" t="e">
        <v>#N/A</v>
      </c>
      <c r="K120" s="14">
        <v>1</v>
      </c>
      <c r="L120" s="8" t="s">
        <v>16</v>
      </c>
      <c r="M120" s="8">
        <v>43313</v>
      </c>
      <c r="N120" s="12"/>
    </row>
    <row r="121" spans="1:14" s="7" customFormat="1">
      <c r="A121" s="7">
        <v>43210</v>
      </c>
      <c r="B121" s="8">
        <v>2019</v>
      </c>
      <c r="C121" s="12" t="s">
        <v>499</v>
      </c>
      <c r="D121" s="8" t="s">
        <v>13</v>
      </c>
      <c r="E121" s="8" t="s">
        <v>13</v>
      </c>
      <c r="F121" s="8" t="s">
        <v>14</v>
      </c>
      <c r="G121" s="8" t="s">
        <v>21</v>
      </c>
      <c r="H121" s="13">
        <v>161.41213333333334</v>
      </c>
      <c r="J121" s="15" t="e">
        <v>#N/A</v>
      </c>
      <c r="K121" s="14">
        <v>1</v>
      </c>
      <c r="L121" s="8" t="s">
        <v>16</v>
      </c>
      <c r="M121" s="8">
        <v>43210</v>
      </c>
      <c r="N121" s="12"/>
    </row>
    <row r="122" spans="1:14" s="7" customFormat="1">
      <c r="A122" s="7">
        <v>43076</v>
      </c>
      <c r="B122" s="8">
        <v>2020</v>
      </c>
      <c r="C122" s="12" t="s">
        <v>500</v>
      </c>
      <c r="D122" s="8" t="s">
        <v>13</v>
      </c>
      <c r="E122" s="8" t="s">
        <v>13</v>
      </c>
      <c r="F122" s="8" t="s">
        <v>14</v>
      </c>
      <c r="G122" s="8" t="s">
        <v>21</v>
      </c>
      <c r="H122" s="13">
        <v>94.985466666666682</v>
      </c>
      <c r="J122" s="15" t="e">
        <v>#N/A</v>
      </c>
      <c r="K122" s="14">
        <v>1</v>
      </c>
      <c r="L122" s="8" t="s">
        <v>16</v>
      </c>
      <c r="M122" s="8">
        <v>43076</v>
      </c>
      <c r="N122" s="12"/>
    </row>
    <row r="123" spans="1:14" s="7" customFormat="1" ht="30">
      <c r="A123" s="7">
        <v>44376</v>
      </c>
      <c r="B123" s="8">
        <v>2019</v>
      </c>
      <c r="C123" s="12" t="s">
        <v>501</v>
      </c>
      <c r="D123" s="8" t="s">
        <v>502</v>
      </c>
      <c r="E123" s="8" t="s">
        <v>13</v>
      </c>
      <c r="F123" s="8" t="s">
        <v>14</v>
      </c>
      <c r="G123" s="8" t="s">
        <v>21</v>
      </c>
      <c r="H123" s="13">
        <v>194.77533333333335</v>
      </c>
      <c r="J123" s="15" t="e">
        <v>#N/A</v>
      </c>
      <c r="K123" s="14">
        <v>1</v>
      </c>
      <c r="L123" s="8" t="s">
        <v>35</v>
      </c>
      <c r="M123" s="8">
        <v>44376</v>
      </c>
      <c r="N123" s="12"/>
    </row>
    <row r="124" spans="1:14" s="7" customFormat="1">
      <c r="A124" s="7">
        <v>44375</v>
      </c>
      <c r="B124" s="8">
        <v>2019</v>
      </c>
      <c r="C124" s="12" t="s">
        <v>503</v>
      </c>
      <c r="D124" s="8" t="s">
        <v>502</v>
      </c>
      <c r="E124" s="8" t="s">
        <v>13</v>
      </c>
      <c r="F124" s="8" t="s">
        <v>14</v>
      </c>
      <c r="G124" s="8" t="s">
        <v>21</v>
      </c>
      <c r="H124" s="13">
        <v>100.0788</v>
      </c>
      <c r="J124" s="15" t="e">
        <v>#N/A</v>
      </c>
      <c r="K124" s="14">
        <v>1</v>
      </c>
      <c r="L124" s="8" t="s">
        <v>16</v>
      </c>
      <c r="M124" s="8">
        <v>44375</v>
      </c>
      <c r="N124" s="12"/>
    </row>
    <row r="125" spans="1:14" s="7" customFormat="1">
      <c r="A125" s="7">
        <v>44930</v>
      </c>
      <c r="B125" s="8">
        <v>2019</v>
      </c>
      <c r="C125" s="12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3">
        <v>57.569600000000001</v>
      </c>
      <c r="J125" s="15" t="e">
        <v>#N/A</v>
      </c>
      <c r="K125" s="14">
        <v>3</v>
      </c>
      <c r="L125" s="8" t="s">
        <v>17</v>
      </c>
      <c r="M125" s="8">
        <v>44930</v>
      </c>
      <c r="N125" s="12"/>
    </row>
    <row r="126" spans="1:14" s="7" customFormat="1">
      <c r="A126" s="7">
        <v>73950</v>
      </c>
      <c r="B126" s="8">
        <v>2012</v>
      </c>
      <c r="C126" s="12" t="s">
        <v>504</v>
      </c>
      <c r="D126" s="8" t="s">
        <v>104</v>
      </c>
      <c r="E126" s="8" t="s">
        <v>87</v>
      </c>
      <c r="F126" s="8" t="s">
        <v>88</v>
      </c>
      <c r="G126" s="8" t="s">
        <v>21</v>
      </c>
      <c r="H126" s="13">
        <v>19.593379222253759</v>
      </c>
      <c r="J126" s="15" t="e">
        <v>#N/A</v>
      </c>
      <c r="K126" s="14">
        <v>12</v>
      </c>
      <c r="L126" s="8" t="s">
        <v>96</v>
      </c>
      <c r="M126" s="8">
        <v>73950</v>
      </c>
      <c r="N126" s="12"/>
    </row>
    <row r="127" spans="1:14" s="7" customFormat="1">
      <c r="A127" s="7">
        <v>43292</v>
      </c>
      <c r="B127" s="8">
        <v>2006</v>
      </c>
      <c r="C127" s="12" t="s">
        <v>505</v>
      </c>
      <c r="D127" s="8" t="s">
        <v>506</v>
      </c>
      <c r="E127" s="8" t="s">
        <v>87</v>
      </c>
      <c r="F127" s="8" t="s">
        <v>88</v>
      </c>
      <c r="G127" s="8" t="s">
        <v>102</v>
      </c>
      <c r="H127" s="13">
        <v>18.27</v>
      </c>
      <c r="J127" s="15" t="e">
        <v>#N/A</v>
      </c>
      <c r="K127" s="14">
        <v>12</v>
      </c>
      <c r="L127" s="8" t="s">
        <v>319</v>
      </c>
      <c r="M127" s="8">
        <v>43292</v>
      </c>
      <c r="N127" s="12" t="s">
        <v>90</v>
      </c>
    </row>
    <row r="128" spans="1:14" s="7" customFormat="1">
      <c r="A128" s="7">
        <v>42826</v>
      </c>
      <c r="B128" s="8">
        <v>2019</v>
      </c>
      <c r="C128" s="12" t="s">
        <v>507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3">
        <v>34.22</v>
      </c>
      <c r="J128" s="15" t="e">
        <v>#N/A</v>
      </c>
      <c r="K128" s="14">
        <v>6</v>
      </c>
      <c r="L128" s="8" t="s">
        <v>22</v>
      </c>
      <c r="M128" s="8">
        <v>42826</v>
      </c>
      <c r="N128" s="12" t="s">
        <v>190</v>
      </c>
    </row>
    <row r="129" spans="1:14" s="7" customFormat="1">
      <c r="A129" s="7">
        <v>44492</v>
      </c>
      <c r="B129" s="8">
        <v>2015</v>
      </c>
      <c r="C129" s="12" t="s">
        <v>219</v>
      </c>
      <c r="D129" s="8" t="s">
        <v>95</v>
      </c>
      <c r="E129" s="8" t="s">
        <v>87</v>
      </c>
      <c r="F129" s="8" t="s">
        <v>88</v>
      </c>
      <c r="G129" s="8" t="s">
        <v>21</v>
      </c>
      <c r="H129" s="13">
        <v>32</v>
      </c>
      <c r="J129" s="15" t="e">
        <v>#N/A</v>
      </c>
      <c r="K129" s="14">
        <v>6</v>
      </c>
      <c r="L129" s="8" t="s">
        <v>22</v>
      </c>
      <c r="M129" s="8">
        <v>44492</v>
      </c>
      <c r="N129" s="12" t="s">
        <v>90</v>
      </c>
    </row>
    <row r="130" spans="1:14" s="7" customFormat="1">
      <c r="A130" s="7">
        <v>42757</v>
      </c>
      <c r="B130" s="8">
        <v>2015</v>
      </c>
      <c r="C130" s="12" t="s">
        <v>508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3">
        <v>52.58</v>
      </c>
      <c r="J130" s="15" t="e">
        <v>#N/A</v>
      </c>
      <c r="K130" s="14">
        <v>6</v>
      </c>
      <c r="L130" s="8" t="s">
        <v>22</v>
      </c>
      <c r="M130" s="8">
        <v>42757</v>
      </c>
      <c r="N130" s="12"/>
    </row>
    <row r="131" spans="1:14" s="7" customFormat="1">
      <c r="A131" s="7">
        <v>42681</v>
      </c>
      <c r="B131" s="8" t="s">
        <v>133</v>
      </c>
      <c r="C131" s="12" t="s">
        <v>509</v>
      </c>
      <c r="D131" s="8" t="s">
        <v>339</v>
      </c>
      <c r="E131" s="8" t="s">
        <v>340</v>
      </c>
      <c r="F131" s="8" t="s">
        <v>336</v>
      </c>
      <c r="G131" s="8" t="s">
        <v>21</v>
      </c>
      <c r="H131" s="13">
        <v>17.27</v>
      </c>
      <c r="J131" s="15" t="e">
        <v>#N/A</v>
      </c>
      <c r="K131" s="14">
        <v>2</v>
      </c>
      <c r="L131" s="8" t="s">
        <v>341</v>
      </c>
      <c r="M131" s="8">
        <v>42681</v>
      </c>
      <c r="N131" s="12"/>
    </row>
    <row r="132" spans="1:14" s="7" customFormat="1">
      <c r="A132" s="7">
        <v>44942</v>
      </c>
      <c r="B132" s="8">
        <v>2021</v>
      </c>
      <c r="C132" s="12" t="s">
        <v>510</v>
      </c>
      <c r="D132" s="8" t="s">
        <v>87</v>
      </c>
      <c r="E132" s="8" t="s">
        <v>87</v>
      </c>
      <c r="F132" s="8" t="s">
        <v>88</v>
      </c>
      <c r="G132" s="8" t="s">
        <v>15</v>
      </c>
      <c r="H132" s="13">
        <v>121.75</v>
      </c>
      <c r="J132" s="15">
        <v>6</v>
      </c>
      <c r="K132" s="14">
        <v>6</v>
      </c>
      <c r="L132" s="8" t="s">
        <v>22</v>
      </c>
      <c r="M132" s="8">
        <v>44942</v>
      </c>
      <c r="N132" s="12" t="s">
        <v>90</v>
      </c>
    </row>
    <row r="133" spans="1:14" s="7" customFormat="1">
      <c r="A133" s="7">
        <v>44918</v>
      </c>
      <c r="B133" s="8">
        <v>1989</v>
      </c>
      <c r="C133" s="12" t="s">
        <v>511</v>
      </c>
      <c r="D133" s="8" t="s">
        <v>512</v>
      </c>
      <c r="E133" s="8" t="s">
        <v>87</v>
      </c>
      <c r="F133" s="8" t="s">
        <v>88</v>
      </c>
      <c r="G133" s="8" t="s">
        <v>15</v>
      </c>
      <c r="H133" s="13">
        <v>56.73</v>
      </c>
      <c r="J133" s="15">
        <v>12</v>
      </c>
      <c r="K133" s="14">
        <v>6</v>
      </c>
      <c r="L133" s="8" t="s">
        <v>22</v>
      </c>
      <c r="M133" s="8">
        <v>44918</v>
      </c>
      <c r="N133" s="12" t="s">
        <v>90</v>
      </c>
    </row>
    <row r="134" spans="1:14" s="7" customFormat="1">
      <c r="A134" s="7">
        <v>44919</v>
      </c>
      <c r="B134" s="8">
        <v>2007</v>
      </c>
      <c r="C134" s="12" t="s">
        <v>513</v>
      </c>
      <c r="D134" s="8" t="s">
        <v>512</v>
      </c>
      <c r="E134" s="8" t="s">
        <v>87</v>
      </c>
      <c r="F134" s="8" t="s">
        <v>88</v>
      </c>
      <c r="G134" s="8" t="s">
        <v>15</v>
      </c>
      <c r="H134" s="13">
        <v>50.54</v>
      </c>
      <c r="J134" s="15">
        <v>12</v>
      </c>
      <c r="K134" s="14">
        <v>12</v>
      </c>
      <c r="L134" s="8" t="s">
        <v>96</v>
      </c>
      <c r="M134" s="8">
        <v>44919</v>
      </c>
      <c r="N134" s="12" t="s">
        <v>90</v>
      </c>
    </row>
    <row r="135" spans="1:14" s="7" customFormat="1">
      <c r="A135" s="7">
        <v>44904</v>
      </c>
      <c r="B135" s="8">
        <v>1989</v>
      </c>
      <c r="C135" s="12" t="s">
        <v>514</v>
      </c>
      <c r="D135" s="8" t="s">
        <v>188</v>
      </c>
      <c r="E135" s="8" t="s">
        <v>87</v>
      </c>
      <c r="F135" s="8" t="s">
        <v>88</v>
      </c>
      <c r="G135" s="8" t="s">
        <v>21</v>
      </c>
      <c r="H135" s="13">
        <v>952.59</v>
      </c>
      <c r="J135" s="15">
        <v>6</v>
      </c>
      <c r="K135" s="14">
        <v>6</v>
      </c>
      <c r="L135" s="8" t="s">
        <v>22</v>
      </c>
      <c r="M135" s="8">
        <v>44904</v>
      </c>
      <c r="N135" s="12" t="s">
        <v>90</v>
      </c>
    </row>
    <row r="136" spans="1:14" s="7" customFormat="1">
      <c r="A136" s="7">
        <v>44903</v>
      </c>
      <c r="B136" s="8">
        <v>1995</v>
      </c>
      <c r="C136" s="12" t="s">
        <v>515</v>
      </c>
      <c r="D136" s="8" t="s">
        <v>188</v>
      </c>
      <c r="E136" s="8" t="s">
        <v>87</v>
      </c>
      <c r="F136" s="8" t="s">
        <v>88</v>
      </c>
      <c r="G136" s="8" t="s">
        <v>21</v>
      </c>
      <c r="H136" s="13">
        <v>715.23</v>
      </c>
      <c r="J136" s="15">
        <v>6</v>
      </c>
      <c r="K136" s="14">
        <v>6</v>
      </c>
      <c r="L136" s="8" t="s">
        <v>22</v>
      </c>
      <c r="M136" s="8">
        <v>44903</v>
      </c>
      <c r="N136" s="12" t="s">
        <v>90</v>
      </c>
    </row>
    <row r="137" spans="1:14" s="7" customFormat="1">
      <c r="A137" s="7">
        <v>44907</v>
      </c>
      <c r="B137" s="8">
        <v>2003</v>
      </c>
      <c r="C137" s="12" t="s">
        <v>516</v>
      </c>
      <c r="D137" s="8" t="s">
        <v>188</v>
      </c>
      <c r="E137" s="8" t="s">
        <v>87</v>
      </c>
      <c r="F137" s="8" t="s">
        <v>88</v>
      </c>
      <c r="G137" s="8" t="s">
        <v>21</v>
      </c>
      <c r="H137" s="13">
        <v>596.46</v>
      </c>
      <c r="J137" s="15">
        <v>6</v>
      </c>
      <c r="K137" s="14">
        <v>6</v>
      </c>
      <c r="L137" s="8" t="s">
        <v>22</v>
      </c>
      <c r="M137" s="8">
        <v>44907</v>
      </c>
      <c r="N137" s="12" t="s">
        <v>90</v>
      </c>
    </row>
    <row r="138" spans="1:14" s="7" customFormat="1">
      <c r="A138" s="7">
        <v>44906</v>
      </c>
      <c r="B138" s="8">
        <v>2005</v>
      </c>
      <c r="C138" s="12" t="s">
        <v>517</v>
      </c>
      <c r="D138" s="8" t="s">
        <v>188</v>
      </c>
      <c r="E138" s="8" t="s">
        <v>87</v>
      </c>
      <c r="F138" s="8" t="s">
        <v>88</v>
      </c>
      <c r="G138" s="8" t="s">
        <v>21</v>
      </c>
      <c r="H138" s="13">
        <v>715.14</v>
      </c>
      <c r="J138" s="15">
        <v>3</v>
      </c>
      <c r="K138" s="14">
        <v>6</v>
      </c>
      <c r="L138" s="8" t="s">
        <v>22</v>
      </c>
      <c r="M138" s="8">
        <v>44906</v>
      </c>
      <c r="N138" s="12" t="s">
        <v>90</v>
      </c>
    </row>
    <row r="139" spans="1:14" s="7" customFormat="1">
      <c r="A139" s="7">
        <v>45442</v>
      </c>
      <c r="B139" s="8">
        <v>2006</v>
      </c>
      <c r="C139" s="12" t="s">
        <v>209</v>
      </c>
      <c r="D139" s="8" t="s">
        <v>188</v>
      </c>
      <c r="E139" s="8" t="s">
        <v>87</v>
      </c>
      <c r="F139" s="8" t="s">
        <v>88</v>
      </c>
      <c r="G139" s="8" t="s">
        <v>21</v>
      </c>
      <c r="H139" s="13">
        <v>525.26</v>
      </c>
      <c r="J139" s="15">
        <v>6</v>
      </c>
      <c r="K139" s="14">
        <v>6</v>
      </c>
      <c r="L139" s="8" t="s">
        <v>22</v>
      </c>
      <c r="M139" s="8">
        <v>45442</v>
      </c>
      <c r="N139" s="12" t="s">
        <v>90</v>
      </c>
    </row>
    <row r="140" spans="1:14" s="7" customFormat="1">
      <c r="A140" s="7">
        <v>44905</v>
      </c>
      <c r="B140" s="8">
        <v>2011</v>
      </c>
      <c r="C140" s="12" t="s">
        <v>518</v>
      </c>
      <c r="D140" s="8" t="s">
        <v>188</v>
      </c>
      <c r="E140" s="8" t="s">
        <v>87</v>
      </c>
      <c r="F140" s="8" t="s">
        <v>88</v>
      </c>
      <c r="G140" s="8" t="s">
        <v>21</v>
      </c>
      <c r="H140" s="13">
        <v>477.78</v>
      </c>
      <c r="J140" s="15">
        <v>6</v>
      </c>
      <c r="K140" s="14">
        <v>6</v>
      </c>
      <c r="L140" s="8" t="s">
        <v>22</v>
      </c>
      <c r="M140" s="8">
        <v>44905</v>
      </c>
      <c r="N140" s="12" t="s">
        <v>90</v>
      </c>
    </row>
    <row r="141" spans="1:14" s="7" customFormat="1">
      <c r="A141" s="7">
        <v>44911</v>
      </c>
      <c r="B141" s="8">
        <v>2010</v>
      </c>
      <c r="C141" s="12" t="s">
        <v>519</v>
      </c>
      <c r="D141" s="8" t="s">
        <v>188</v>
      </c>
      <c r="E141" s="8" t="s">
        <v>87</v>
      </c>
      <c r="F141" s="8" t="s">
        <v>88</v>
      </c>
      <c r="G141" s="8" t="s">
        <v>21</v>
      </c>
      <c r="H141" s="13">
        <v>287.89999999999998</v>
      </c>
      <c r="J141" s="15">
        <v>6</v>
      </c>
      <c r="K141" s="14">
        <v>6</v>
      </c>
      <c r="L141" s="8" t="s">
        <v>22</v>
      </c>
      <c r="M141" s="8">
        <v>44911</v>
      </c>
      <c r="N141" s="12" t="s">
        <v>90</v>
      </c>
    </row>
    <row r="142" spans="1:14" s="7" customFormat="1">
      <c r="A142" s="7">
        <v>44910</v>
      </c>
      <c r="B142" s="8">
        <v>2014</v>
      </c>
      <c r="C142" s="12" t="s">
        <v>520</v>
      </c>
      <c r="D142" s="8" t="s">
        <v>188</v>
      </c>
      <c r="E142" s="8" t="s">
        <v>87</v>
      </c>
      <c r="F142" s="8" t="s">
        <v>88</v>
      </c>
      <c r="G142" s="8" t="s">
        <v>21</v>
      </c>
      <c r="H142" s="13">
        <v>240.43</v>
      </c>
      <c r="J142" s="15">
        <v>6</v>
      </c>
      <c r="K142" s="14">
        <v>6</v>
      </c>
      <c r="L142" s="8" t="s">
        <v>22</v>
      </c>
      <c r="M142" s="8">
        <v>44910</v>
      </c>
      <c r="N142" s="12" t="s">
        <v>90</v>
      </c>
    </row>
    <row r="143" spans="1:14" s="7" customFormat="1">
      <c r="A143" s="7" t="s">
        <v>447</v>
      </c>
      <c r="B143" s="8">
        <v>2020</v>
      </c>
      <c r="C143" s="12" t="s">
        <v>521</v>
      </c>
      <c r="D143" s="8" t="s">
        <v>13</v>
      </c>
      <c r="E143" s="8" t="s">
        <v>13</v>
      </c>
      <c r="F143" s="8" t="s">
        <v>14</v>
      </c>
      <c r="G143" s="8" t="s">
        <v>15</v>
      </c>
      <c r="H143" s="13">
        <v>107.15253333333334</v>
      </c>
      <c r="J143" s="15">
        <v>0</v>
      </c>
      <c r="K143" s="14"/>
      <c r="L143" s="8" t="s">
        <v>16</v>
      </c>
      <c r="M143" s="8">
        <v>43208</v>
      </c>
      <c r="N143" s="12"/>
    </row>
    <row r="144" spans="1:14" s="7" customFormat="1">
      <c r="A144" s="7" t="s">
        <v>447</v>
      </c>
      <c r="B144" s="8">
        <v>2019</v>
      </c>
      <c r="C144" s="12" t="s">
        <v>466</v>
      </c>
      <c r="D144" s="8" t="s">
        <v>502</v>
      </c>
      <c r="E144" s="8" t="s">
        <v>13</v>
      </c>
      <c r="F144" s="8" t="s">
        <v>14</v>
      </c>
      <c r="G144" s="8" t="s">
        <v>21</v>
      </c>
      <c r="H144" s="13">
        <v>74.745466666666672</v>
      </c>
      <c r="J144" s="15">
        <v>0</v>
      </c>
      <c r="K144" s="14"/>
      <c r="L144" s="8" t="s">
        <v>368</v>
      </c>
      <c r="M144" s="8">
        <v>44363</v>
      </c>
      <c r="N144" s="12"/>
    </row>
    <row r="145" spans="1:14" s="7" customFormat="1">
      <c r="A145" s="7" t="s">
        <v>447</v>
      </c>
      <c r="B145" s="8">
        <v>2015</v>
      </c>
      <c r="C145" s="12" t="s">
        <v>522</v>
      </c>
      <c r="D145" s="8" t="s">
        <v>60</v>
      </c>
      <c r="E145" s="8" t="s">
        <v>61</v>
      </c>
      <c r="F145" s="8" t="s">
        <v>62</v>
      </c>
      <c r="G145" s="8" t="s">
        <v>15</v>
      </c>
      <c r="H145" s="13">
        <v>61.13</v>
      </c>
      <c r="J145" s="15">
        <v>0</v>
      </c>
      <c r="K145" s="14"/>
      <c r="L145" s="8" t="s">
        <v>22</v>
      </c>
      <c r="M145" s="8">
        <v>42818</v>
      </c>
      <c r="N145" s="12"/>
    </row>
    <row r="146" spans="1:14" s="7" customFormat="1">
      <c r="A146" s="7" t="s">
        <v>447</v>
      </c>
      <c r="B146" s="8">
        <v>2019</v>
      </c>
      <c r="C146" s="12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3">
        <v>48.430533333333337</v>
      </c>
      <c r="J146" s="15">
        <v>0</v>
      </c>
      <c r="K146" s="14"/>
      <c r="L146" s="8" t="s">
        <v>22</v>
      </c>
      <c r="M146" s="8">
        <v>45307</v>
      </c>
      <c r="N146" s="12"/>
    </row>
    <row r="147" spans="1:14" s="7" customFormat="1">
      <c r="A147" s="7" t="s">
        <v>447</v>
      </c>
      <c r="B147" s="8">
        <v>2009</v>
      </c>
      <c r="C147" s="12" t="s">
        <v>475</v>
      </c>
      <c r="D147" s="8" t="s">
        <v>104</v>
      </c>
      <c r="E147" s="8" t="s">
        <v>87</v>
      </c>
      <c r="F147" s="8" t="s">
        <v>88</v>
      </c>
      <c r="G147" s="8" t="s">
        <v>21</v>
      </c>
      <c r="H147" s="13">
        <v>219</v>
      </c>
      <c r="J147" s="15">
        <v>0</v>
      </c>
      <c r="K147" s="14"/>
      <c r="L147" s="8" t="s">
        <v>22</v>
      </c>
      <c r="M147" s="8">
        <v>45352</v>
      </c>
      <c r="N147" s="12"/>
    </row>
    <row r="148" spans="1:14" s="7" customFormat="1">
      <c r="A148" s="7" t="s">
        <v>447</v>
      </c>
      <c r="B148" s="8">
        <v>2011</v>
      </c>
      <c r="C148" s="12" t="s">
        <v>523</v>
      </c>
      <c r="D148" s="8" t="s">
        <v>248</v>
      </c>
      <c r="E148" s="8" t="s">
        <v>87</v>
      </c>
      <c r="F148" s="8" t="s">
        <v>88</v>
      </c>
      <c r="G148" s="8" t="s">
        <v>21</v>
      </c>
      <c r="H148" s="13">
        <v>45.54</v>
      </c>
      <c r="J148" s="15">
        <v>0</v>
      </c>
      <c r="K148" s="14"/>
      <c r="L148" s="8" t="s">
        <v>22</v>
      </c>
      <c r="M148" s="8">
        <v>41925</v>
      </c>
      <c r="N148" s="12"/>
    </row>
    <row r="149" spans="1:14" s="7" customFormat="1">
      <c r="A149" s="7" t="s">
        <v>447</v>
      </c>
      <c r="B149" s="8">
        <v>2015</v>
      </c>
      <c r="C149" s="12" t="s">
        <v>245</v>
      </c>
      <c r="D149" s="8" t="s">
        <v>106</v>
      </c>
      <c r="E149" s="8" t="s">
        <v>87</v>
      </c>
      <c r="F149" s="8" t="s">
        <v>88</v>
      </c>
      <c r="G149" s="8" t="s">
        <v>21</v>
      </c>
      <c r="H149" s="13">
        <v>50</v>
      </c>
      <c r="J149" s="15">
        <v>0</v>
      </c>
      <c r="K149" s="14"/>
      <c r="L149" s="8" t="s">
        <v>22</v>
      </c>
      <c r="M149" s="8">
        <v>44333</v>
      </c>
      <c r="N149" s="12"/>
    </row>
    <row r="150" spans="1:14" s="7" customFormat="1">
      <c r="A150" s="7" t="s">
        <v>447</v>
      </c>
      <c r="B150" s="8">
        <v>1985</v>
      </c>
      <c r="C150" s="12" t="s">
        <v>453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3">
        <v>148.03933333333333</v>
      </c>
      <c r="J150" s="15">
        <v>0</v>
      </c>
      <c r="K150" s="14"/>
      <c r="L150" s="8" t="s">
        <v>136</v>
      </c>
      <c r="M150" s="8">
        <v>43066</v>
      </c>
      <c r="N150" s="12"/>
    </row>
    <row r="151" spans="1:14" s="7" customFormat="1">
      <c r="A151" s="7" t="s">
        <v>447</v>
      </c>
      <c r="B151" s="8">
        <v>2020</v>
      </c>
      <c r="C151" s="12" t="s">
        <v>452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3">
        <v>73.752133333333333</v>
      </c>
      <c r="J151" s="15">
        <v>0</v>
      </c>
      <c r="K151" s="14"/>
      <c r="L151" s="8" t="s">
        <v>22</v>
      </c>
      <c r="M151" s="8">
        <v>45304</v>
      </c>
      <c r="N151" s="12"/>
    </row>
    <row r="152" spans="1:14" s="7" customFormat="1">
      <c r="A152" s="7" t="s">
        <v>447</v>
      </c>
      <c r="B152" s="8">
        <v>2017</v>
      </c>
      <c r="C152" s="12" t="s">
        <v>524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3">
        <v>48.164133333333297</v>
      </c>
      <c r="J152" s="15">
        <v>0</v>
      </c>
      <c r="K152" s="14"/>
      <c r="L152" s="8" t="s">
        <v>22</v>
      </c>
      <c r="M152" s="8">
        <v>76159</v>
      </c>
      <c r="N152" s="12"/>
    </row>
    <row r="153" spans="1:14" s="7" customFormat="1">
      <c r="A153" s="7" t="s">
        <v>447</v>
      </c>
      <c r="B153" s="8">
        <v>2020</v>
      </c>
      <c r="C153" s="12" t="s">
        <v>525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3">
        <v>59.36613333333333</v>
      </c>
      <c r="J153" s="15">
        <v>0</v>
      </c>
      <c r="K153" s="14"/>
      <c r="L153" s="8" t="s">
        <v>22</v>
      </c>
      <c r="M153" s="8">
        <v>45302</v>
      </c>
      <c r="N153" s="12"/>
    </row>
    <row r="154" spans="1:14" s="7" customFormat="1">
      <c r="A154" s="7" t="s">
        <v>447</v>
      </c>
      <c r="B154" s="8">
        <v>2018</v>
      </c>
      <c r="C154" s="12" t="s">
        <v>526</v>
      </c>
      <c r="D154" s="8" t="s">
        <v>334</v>
      </c>
      <c r="E154" s="8" t="s">
        <v>335</v>
      </c>
      <c r="F154" s="8" t="s">
        <v>336</v>
      </c>
      <c r="G154" s="8" t="s">
        <v>15</v>
      </c>
      <c r="H154" s="13">
        <v>152.70666666666665</v>
      </c>
      <c r="J154" s="15">
        <v>-1.9979999999999998</v>
      </c>
      <c r="K154" s="14"/>
      <c r="L154" s="8" t="s">
        <v>22</v>
      </c>
      <c r="M154" s="8">
        <v>40572</v>
      </c>
      <c r="N154" s="12"/>
    </row>
    <row r="155" spans="1:14" s="7" customFormat="1">
      <c r="A155" s="7" t="s">
        <v>447</v>
      </c>
      <c r="B155" s="8">
        <v>2020</v>
      </c>
      <c r="C155" s="12" t="s">
        <v>454</v>
      </c>
      <c r="D155" s="8" t="s">
        <v>390</v>
      </c>
      <c r="E155" s="8" t="s">
        <v>390</v>
      </c>
      <c r="F155" s="8" t="s">
        <v>388</v>
      </c>
      <c r="G155" s="8" t="s">
        <v>15</v>
      </c>
      <c r="H155" s="13">
        <v>83.366133333333337</v>
      </c>
      <c r="J155" s="15">
        <v>0</v>
      </c>
      <c r="K155" s="14"/>
      <c r="L155" s="8" t="s">
        <v>455</v>
      </c>
      <c r="M155" s="8">
        <v>42583</v>
      </c>
      <c r="N155" s="12"/>
    </row>
    <row r="156" spans="1:14" s="7" customFormat="1">
      <c r="A156" s="7" t="s">
        <v>447</v>
      </c>
      <c r="B156" s="8">
        <v>2019</v>
      </c>
      <c r="C156" s="12" t="s">
        <v>459</v>
      </c>
      <c r="D156" s="8" t="s">
        <v>392</v>
      </c>
      <c r="E156" s="8" t="s">
        <v>392</v>
      </c>
      <c r="F156" s="8" t="s">
        <v>393</v>
      </c>
      <c r="G156" s="8" t="s">
        <v>21</v>
      </c>
      <c r="H156" s="13">
        <v>39.758400000000002</v>
      </c>
      <c r="J156" s="15">
        <v>0</v>
      </c>
      <c r="K156" s="14"/>
      <c r="L156" s="8" t="s">
        <v>17</v>
      </c>
      <c r="M156" s="8">
        <v>44648</v>
      </c>
      <c r="N156" s="12"/>
    </row>
    <row r="157" spans="1:14" s="7" customFormat="1">
      <c r="A157" s="7" t="s">
        <v>447</v>
      </c>
      <c r="B157" s="8">
        <v>2016</v>
      </c>
      <c r="C157" s="12" t="s">
        <v>468</v>
      </c>
      <c r="D157" s="8" t="s">
        <v>402</v>
      </c>
      <c r="E157" s="8" t="s">
        <v>402</v>
      </c>
      <c r="F157" s="8" t="s">
        <v>403</v>
      </c>
      <c r="G157" s="8" t="s">
        <v>21</v>
      </c>
      <c r="H157" s="13">
        <v>145.9468</v>
      </c>
      <c r="J157" s="15">
        <v>0</v>
      </c>
      <c r="K157" s="14"/>
      <c r="L157" s="8" t="s">
        <v>341</v>
      </c>
      <c r="M157" s="8">
        <v>45721</v>
      </c>
      <c r="N157" s="12"/>
    </row>
    <row r="158" spans="1:14" s="7" customFormat="1" ht="30">
      <c r="A158" s="7" t="s">
        <v>447</v>
      </c>
      <c r="B158" s="8" t="s">
        <v>469</v>
      </c>
      <c r="C158" s="12" t="s">
        <v>470</v>
      </c>
      <c r="D158" s="8" t="s">
        <v>402</v>
      </c>
      <c r="E158" s="8" t="s">
        <v>402</v>
      </c>
      <c r="F158" s="8" t="s">
        <v>403</v>
      </c>
      <c r="G158" s="8" t="s">
        <v>21</v>
      </c>
      <c r="H158" s="13">
        <v>144.61573333333334</v>
      </c>
      <c r="J158" s="15">
        <v>0</v>
      </c>
      <c r="K158" s="14"/>
      <c r="L158" s="8" t="s">
        <v>17</v>
      </c>
      <c r="M158" s="8">
        <v>45298</v>
      </c>
      <c r="N158" s="12"/>
    </row>
    <row r="159" spans="1:14" s="7" customFormat="1">
      <c r="A159" s="7" t="s">
        <v>447</v>
      </c>
      <c r="B159" s="8">
        <v>1994</v>
      </c>
      <c r="C159" s="12" t="s">
        <v>467</v>
      </c>
      <c r="D159" s="8" t="s">
        <v>402</v>
      </c>
      <c r="E159" s="8" t="s">
        <v>402</v>
      </c>
      <c r="F159" s="8" t="s">
        <v>403</v>
      </c>
      <c r="G159" s="8" t="s">
        <v>21</v>
      </c>
      <c r="H159" s="13">
        <v>182.04253333333335</v>
      </c>
      <c r="J159" s="15">
        <v>0</v>
      </c>
      <c r="K159" s="14"/>
      <c r="L159" s="8" t="s">
        <v>17</v>
      </c>
      <c r="M159" s="8">
        <v>45296</v>
      </c>
      <c r="N159" s="12"/>
    </row>
    <row r="160" spans="1:14" s="7" customFormat="1">
      <c r="A160" s="7">
        <v>76140</v>
      </c>
      <c r="B160" s="8">
        <v>2019</v>
      </c>
      <c r="C160" s="12" t="s">
        <v>527</v>
      </c>
      <c r="D160" s="8" t="s">
        <v>13</v>
      </c>
      <c r="E160" s="8" t="s">
        <v>13</v>
      </c>
      <c r="F160" s="8" t="s">
        <v>14</v>
      </c>
      <c r="G160" s="8" t="s">
        <v>15</v>
      </c>
      <c r="H160" s="13">
        <v>48.946800000000003</v>
      </c>
      <c r="J160" s="15">
        <v>0</v>
      </c>
      <c r="K160" s="14"/>
      <c r="L160" s="8" t="s">
        <v>17</v>
      </c>
      <c r="M160" s="8">
        <v>76140</v>
      </c>
      <c r="N160" s="12"/>
    </row>
    <row r="161" spans="1:14" s="7" customFormat="1">
      <c r="A161" s="7">
        <v>6</v>
      </c>
      <c r="B161" s="8">
        <v>2016</v>
      </c>
      <c r="C161" s="12" t="s">
        <v>481</v>
      </c>
      <c r="D161" s="8" t="s">
        <v>170</v>
      </c>
      <c r="E161" s="8" t="s">
        <v>87</v>
      </c>
      <c r="F161" s="8" t="s">
        <v>88</v>
      </c>
      <c r="G161" s="8" t="s">
        <v>21</v>
      </c>
      <c r="H161" s="13">
        <v>33</v>
      </c>
      <c r="J161" s="15">
        <v>0</v>
      </c>
      <c r="K161" s="14"/>
      <c r="L161" s="8" t="s">
        <v>128</v>
      </c>
      <c r="M161" s="8">
        <v>45521</v>
      </c>
      <c r="N161" s="12" t="s">
        <v>90</v>
      </c>
    </row>
    <row r="162" spans="1:14" s="7" customFormat="1">
      <c r="A162" s="7">
        <v>6</v>
      </c>
      <c r="B162" s="8">
        <v>2014</v>
      </c>
      <c r="C162" s="12" t="s">
        <v>528</v>
      </c>
      <c r="D162" s="8" t="s">
        <v>411</v>
      </c>
      <c r="E162" s="8" t="s">
        <v>412</v>
      </c>
      <c r="F162" s="8" t="s">
        <v>413</v>
      </c>
      <c r="G162" s="8" t="s">
        <v>21</v>
      </c>
      <c r="H162" s="13">
        <v>90.54</v>
      </c>
      <c r="J162" s="15">
        <v>0.16700000000000001</v>
      </c>
      <c r="K162" s="14"/>
      <c r="L162" s="8" t="s">
        <v>22</v>
      </c>
      <c r="M162" s="8">
        <v>73029</v>
      </c>
      <c r="N162" s="12"/>
    </row>
    <row r="163" spans="1:14" s="7" customFormat="1">
      <c r="A163" s="7">
        <v>12</v>
      </c>
      <c r="B163" s="8">
        <v>2009</v>
      </c>
      <c r="C163" s="12" t="s">
        <v>437</v>
      </c>
      <c r="D163" s="8" t="s">
        <v>411</v>
      </c>
      <c r="E163" s="8" t="s">
        <v>412</v>
      </c>
      <c r="F163" s="8" t="s">
        <v>413</v>
      </c>
      <c r="G163" s="8" t="s">
        <v>21</v>
      </c>
      <c r="H163" s="13">
        <v>120</v>
      </c>
      <c r="J163" s="15">
        <v>8.3000000000000004E-2</v>
      </c>
      <c r="K163" s="14"/>
      <c r="L163" s="8" t="s">
        <v>96</v>
      </c>
      <c r="M163" s="8">
        <v>41810</v>
      </c>
      <c r="N163" s="12"/>
    </row>
    <row r="164" spans="1:14" s="7" customFormat="1">
      <c r="A164" s="7">
        <v>3</v>
      </c>
      <c r="B164" s="8">
        <v>2015</v>
      </c>
      <c r="C164" s="12" t="s">
        <v>529</v>
      </c>
      <c r="D164" s="8" t="s">
        <v>188</v>
      </c>
      <c r="E164" s="8" t="s">
        <v>87</v>
      </c>
      <c r="F164" s="8" t="s">
        <v>88</v>
      </c>
      <c r="G164" s="8" t="s">
        <v>21</v>
      </c>
      <c r="H164" s="13">
        <v>214</v>
      </c>
      <c r="J164" s="15">
        <v>0</v>
      </c>
      <c r="K164" s="14"/>
      <c r="L164" s="8" t="s">
        <v>164</v>
      </c>
      <c r="M164" s="8">
        <v>45669</v>
      </c>
      <c r="N164" s="12" t="s">
        <v>90</v>
      </c>
    </row>
    <row r="165" spans="1:14" s="7" customFormat="1">
      <c r="A165" s="7">
        <v>3</v>
      </c>
      <c r="B165" s="8">
        <v>2007</v>
      </c>
      <c r="C165" s="12" t="s">
        <v>482</v>
      </c>
      <c r="D165" s="8" t="s">
        <v>188</v>
      </c>
      <c r="E165" s="8" t="s">
        <v>87</v>
      </c>
      <c r="F165" s="8" t="s">
        <v>88</v>
      </c>
      <c r="G165" s="8" t="s">
        <v>21</v>
      </c>
      <c r="H165" s="13">
        <v>155</v>
      </c>
      <c r="J165" s="15">
        <v>0</v>
      </c>
      <c r="K165" s="14"/>
      <c r="L165" s="8" t="s">
        <v>164</v>
      </c>
      <c r="M165" s="8">
        <v>45522</v>
      </c>
      <c r="N165" s="12" t="s">
        <v>90</v>
      </c>
    </row>
    <row r="166" spans="1:14" s="7" customFormat="1">
      <c r="A166" s="7">
        <v>12</v>
      </c>
      <c r="B166" s="8">
        <v>1989</v>
      </c>
      <c r="C166" s="12" t="s">
        <v>530</v>
      </c>
      <c r="D166" s="8" t="s">
        <v>248</v>
      </c>
      <c r="E166" s="8" t="s">
        <v>87</v>
      </c>
      <c r="F166" s="8" t="s">
        <v>88</v>
      </c>
      <c r="G166" s="8" t="s">
        <v>21</v>
      </c>
      <c r="H166" s="13">
        <v>130.54761439860332</v>
      </c>
      <c r="J166" s="15">
        <v>0.25</v>
      </c>
      <c r="K166" s="14"/>
      <c r="L166" s="8" t="s">
        <v>96</v>
      </c>
      <c r="M166" s="8">
        <v>66219</v>
      </c>
      <c r="N166" s="12"/>
    </row>
    <row r="167" spans="1:14" s="7" customFormat="1">
      <c r="A167" s="7">
        <v>12</v>
      </c>
      <c r="B167" s="8">
        <v>2011</v>
      </c>
      <c r="C167" s="12" t="s">
        <v>531</v>
      </c>
      <c r="D167" s="8" t="s">
        <v>95</v>
      </c>
      <c r="E167" s="8" t="s">
        <v>87</v>
      </c>
      <c r="F167" s="8" t="s">
        <v>88</v>
      </c>
      <c r="G167" s="8" t="s">
        <v>21</v>
      </c>
      <c r="H167" s="13">
        <v>70.55</v>
      </c>
      <c r="J167" s="15">
        <v>0</v>
      </c>
      <c r="K167" s="14"/>
      <c r="L167" s="8" t="s">
        <v>96</v>
      </c>
      <c r="M167" s="8">
        <v>73437</v>
      </c>
      <c r="N167" s="12" t="s">
        <v>90</v>
      </c>
    </row>
    <row r="168" spans="1:14" s="7" customFormat="1">
      <c r="A168" s="7">
        <v>12</v>
      </c>
      <c r="B168" s="8">
        <v>2010</v>
      </c>
      <c r="C168" s="12" t="s">
        <v>532</v>
      </c>
      <c r="D168" s="8" t="s">
        <v>188</v>
      </c>
      <c r="E168" s="8" t="s">
        <v>87</v>
      </c>
      <c r="F168" s="8" t="s">
        <v>88</v>
      </c>
      <c r="G168" s="8" t="s">
        <v>21</v>
      </c>
      <c r="H168" s="13">
        <v>44.56</v>
      </c>
      <c r="J168" s="15">
        <v>8.3000000000000185E-2</v>
      </c>
      <c r="K168" s="14"/>
      <c r="L168" s="8" t="s">
        <v>96</v>
      </c>
      <c r="M168" s="8">
        <v>76229</v>
      </c>
      <c r="N168" s="12"/>
    </row>
    <row r="169" spans="1:14" s="7" customFormat="1">
      <c r="A169" s="7">
        <v>6</v>
      </c>
      <c r="B169" s="8">
        <v>2017</v>
      </c>
      <c r="C169" s="12" t="s">
        <v>307</v>
      </c>
      <c r="D169" s="8" t="s">
        <v>304</v>
      </c>
      <c r="E169" s="8" t="s">
        <v>156</v>
      </c>
      <c r="F169" s="8" t="s">
        <v>88</v>
      </c>
      <c r="G169" s="8" t="s">
        <v>21</v>
      </c>
      <c r="H169" s="13">
        <v>53.27</v>
      </c>
      <c r="J169" s="15">
        <v>0.33300000000000002</v>
      </c>
      <c r="K169" s="14"/>
      <c r="L169" s="8" t="s">
        <v>22</v>
      </c>
      <c r="M169" s="8">
        <v>72649</v>
      </c>
      <c r="N169" s="12"/>
    </row>
    <row r="170" spans="1:14" s="7" customFormat="1">
      <c r="A170" s="7">
        <v>6</v>
      </c>
      <c r="B170" s="8">
        <v>2006</v>
      </c>
      <c r="C170" s="12" t="s">
        <v>230</v>
      </c>
      <c r="D170" s="8" t="s">
        <v>233</v>
      </c>
      <c r="E170" s="8" t="s">
        <v>87</v>
      </c>
      <c r="F170" s="8" t="s">
        <v>88</v>
      </c>
      <c r="G170" s="8" t="s">
        <v>21</v>
      </c>
      <c r="H170" s="13">
        <v>94.55</v>
      </c>
      <c r="J170" s="15">
        <v>0.16700000000000001</v>
      </c>
      <c r="K170" s="14"/>
      <c r="L170" s="8" t="s">
        <v>22</v>
      </c>
      <c r="M170" s="8">
        <v>76451</v>
      </c>
      <c r="N170" s="12" t="s">
        <v>90</v>
      </c>
    </row>
    <row r="171" spans="1:14" s="7" customFormat="1">
      <c r="A171" s="7">
        <v>1</v>
      </c>
      <c r="B171" s="8">
        <v>2021</v>
      </c>
      <c r="C171" s="12" t="s">
        <v>533</v>
      </c>
      <c r="D171" s="8" t="s">
        <v>284</v>
      </c>
      <c r="E171" s="8" t="s">
        <v>153</v>
      </c>
      <c r="F171" s="8" t="s">
        <v>88</v>
      </c>
      <c r="G171" s="8" t="s">
        <v>162</v>
      </c>
      <c r="H171" s="13">
        <v>346.39919999999995</v>
      </c>
      <c r="J171" s="15">
        <v>0</v>
      </c>
      <c r="K171" s="14"/>
      <c r="L171" s="8" t="s">
        <v>17</v>
      </c>
      <c r="M171" s="8">
        <v>42989</v>
      </c>
      <c r="N171" s="12" t="s">
        <v>448</v>
      </c>
    </row>
    <row r="172" spans="1:14" s="7" customFormat="1">
      <c r="A172" s="7">
        <v>3</v>
      </c>
      <c r="B172" s="8">
        <v>2003</v>
      </c>
      <c r="C172" s="12" t="s">
        <v>485</v>
      </c>
      <c r="D172" s="8" t="s">
        <v>486</v>
      </c>
      <c r="E172" s="8" t="s">
        <v>109</v>
      </c>
      <c r="F172" s="8" t="s">
        <v>88</v>
      </c>
      <c r="G172" s="8" t="s">
        <v>21</v>
      </c>
      <c r="H172" s="13">
        <v>2552.2192941176472</v>
      </c>
      <c r="J172" s="15">
        <v>0.33300000000000002</v>
      </c>
      <c r="K172" s="14"/>
      <c r="L172" s="8" t="s">
        <v>17</v>
      </c>
      <c r="M172" s="8">
        <v>41142</v>
      </c>
      <c r="N172" s="12"/>
    </row>
    <row r="173" spans="1:14" s="7" customFormat="1">
      <c r="A173" s="7">
        <v>6</v>
      </c>
      <c r="B173" s="8">
        <v>2017</v>
      </c>
      <c r="C173" s="12" t="s">
        <v>487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3">
        <v>77.15506666666667</v>
      </c>
      <c r="J173" s="15">
        <v>0.16700000000000001</v>
      </c>
      <c r="K173" s="14"/>
      <c r="L173" s="8" t="s">
        <v>22</v>
      </c>
      <c r="M173" s="8">
        <v>41500</v>
      </c>
      <c r="N173" s="12"/>
    </row>
    <row r="174" spans="1:14" s="7" customFormat="1">
      <c r="A174" s="7">
        <v>6</v>
      </c>
      <c r="B174" s="8">
        <v>2018</v>
      </c>
      <c r="C174" s="12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3">
        <v>49.970533333333329</v>
      </c>
      <c r="J174" s="15">
        <v>0.33300000000000002</v>
      </c>
      <c r="K174" s="14"/>
      <c r="L174" s="8" t="s">
        <v>22</v>
      </c>
      <c r="M174" s="8">
        <v>4318918</v>
      </c>
      <c r="N174" s="12"/>
    </row>
    <row r="175" spans="1:14" s="7" customFormat="1">
      <c r="A175" s="7">
        <v>6</v>
      </c>
      <c r="B175" s="8">
        <v>2020</v>
      </c>
      <c r="C175" s="12" t="s">
        <v>323</v>
      </c>
      <c r="D175" s="8" t="s">
        <v>324</v>
      </c>
      <c r="E175" s="8" t="s">
        <v>324</v>
      </c>
      <c r="F175" s="8" t="s">
        <v>325</v>
      </c>
      <c r="G175" s="8" t="s">
        <v>15</v>
      </c>
      <c r="H175" s="13">
        <v>25.829599999999999</v>
      </c>
      <c r="J175" s="15">
        <v>0.33300000000000002</v>
      </c>
      <c r="K175" s="14"/>
      <c r="L175" s="8" t="s">
        <v>22</v>
      </c>
      <c r="M175" s="8">
        <v>43669</v>
      </c>
      <c r="N175" s="12"/>
    </row>
    <row r="176" spans="1:14" s="7" customFormat="1">
      <c r="A176" s="7">
        <v>6</v>
      </c>
      <c r="B176" s="8">
        <v>2016</v>
      </c>
      <c r="C176" s="12" t="s">
        <v>534</v>
      </c>
      <c r="D176" s="8" t="s">
        <v>329</v>
      </c>
      <c r="E176" s="8" t="s">
        <v>329</v>
      </c>
      <c r="F176" s="8" t="s">
        <v>330</v>
      </c>
      <c r="G176" s="8" t="s">
        <v>102</v>
      </c>
      <c r="H176" s="13">
        <v>47.826666666666661</v>
      </c>
      <c r="J176" s="15">
        <v>0.16700000000000001</v>
      </c>
      <c r="K176" s="14"/>
      <c r="L176" s="8" t="s">
        <v>396</v>
      </c>
      <c r="M176" s="8">
        <v>74730</v>
      </c>
      <c r="N176" s="12"/>
    </row>
    <row r="177" spans="1:14" s="7" customFormat="1">
      <c r="A177" s="7">
        <v>3</v>
      </c>
      <c r="B177" s="8">
        <v>2020</v>
      </c>
      <c r="C177" s="12" t="s">
        <v>535</v>
      </c>
      <c r="D177" s="8" t="s">
        <v>337</v>
      </c>
      <c r="E177" s="8" t="s">
        <v>337</v>
      </c>
      <c r="F177" s="8" t="s">
        <v>336</v>
      </c>
      <c r="G177" s="8" t="s">
        <v>21</v>
      </c>
      <c r="H177" s="13">
        <v>170</v>
      </c>
      <c r="J177" s="15">
        <v>0</v>
      </c>
      <c r="K177" s="14"/>
      <c r="L177" s="8" t="s">
        <v>17</v>
      </c>
      <c r="M177" s="8">
        <v>44502</v>
      </c>
      <c r="N177" s="12"/>
    </row>
    <row r="178" spans="1:14" s="7" customFormat="1">
      <c r="A178" s="7">
        <v>6</v>
      </c>
      <c r="B178" s="8">
        <v>2014</v>
      </c>
      <c r="C178" s="12" t="s">
        <v>383</v>
      </c>
      <c r="D178" s="8" t="s">
        <v>356</v>
      </c>
      <c r="E178" s="8" t="s">
        <v>356</v>
      </c>
      <c r="F178" s="8" t="s">
        <v>336</v>
      </c>
      <c r="G178" s="8" t="s">
        <v>21</v>
      </c>
      <c r="H178" s="13">
        <v>239.98</v>
      </c>
      <c r="J178" s="15">
        <v>0.33300000000000002</v>
      </c>
      <c r="K178" s="14"/>
      <c r="L178" s="8" t="s">
        <v>22</v>
      </c>
      <c r="M178" s="8">
        <v>43957</v>
      </c>
      <c r="N178" s="12" t="s">
        <v>190</v>
      </c>
    </row>
    <row r="179" spans="1:14" s="7" customFormat="1">
      <c r="A179" s="7">
        <v>3</v>
      </c>
      <c r="B179" s="8">
        <v>2012</v>
      </c>
      <c r="C179" s="12" t="s">
        <v>536</v>
      </c>
      <c r="D179" s="8" t="s">
        <v>402</v>
      </c>
      <c r="E179" s="8" t="s">
        <v>402</v>
      </c>
      <c r="F179" s="8" t="s">
        <v>403</v>
      </c>
      <c r="G179" s="8" t="s">
        <v>21</v>
      </c>
      <c r="H179" s="13">
        <v>65.316933333333338</v>
      </c>
      <c r="J179" s="15">
        <v>0</v>
      </c>
      <c r="K179" s="14"/>
      <c r="L179" s="8" t="s">
        <v>17</v>
      </c>
      <c r="M179" s="8">
        <v>4334112</v>
      </c>
      <c r="N179" s="12"/>
    </row>
    <row r="180" spans="1:14" s="7" customFormat="1">
      <c r="A180" s="7">
        <v>43078</v>
      </c>
      <c r="B180" s="8">
        <v>2020</v>
      </c>
      <c r="C180" s="12" t="s">
        <v>537</v>
      </c>
      <c r="D180" s="8" t="s">
        <v>13</v>
      </c>
      <c r="E180" s="8" t="s">
        <v>13</v>
      </c>
      <c r="F180" s="8" t="s">
        <v>14</v>
      </c>
      <c r="G180" s="8" t="s">
        <v>21</v>
      </c>
      <c r="H180" s="13">
        <v>369.83333333333331</v>
      </c>
      <c r="J180" s="15"/>
      <c r="K180" s="14"/>
      <c r="L180" s="8">
        <v>1</v>
      </c>
      <c r="M180" s="8" t="s">
        <v>39</v>
      </c>
      <c r="N180" s="12"/>
    </row>
    <row r="181" spans="1:14" s="7" customFormat="1">
      <c r="A181" s="7">
        <v>45232</v>
      </c>
      <c r="B181" s="8">
        <v>2021</v>
      </c>
      <c r="C181" s="12" t="s">
        <v>538</v>
      </c>
      <c r="D181" s="8" t="s">
        <v>177</v>
      </c>
      <c r="E181" s="8" t="s">
        <v>87</v>
      </c>
      <c r="F181" s="8" t="s">
        <v>88</v>
      </c>
      <c r="G181" s="8" t="s">
        <v>15</v>
      </c>
      <c r="H181" s="13">
        <v>22</v>
      </c>
      <c r="J181" s="15"/>
      <c r="K181" s="14"/>
      <c r="L181" s="8">
        <v>6</v>
      </c>
      <c r="M181" s="8" t="s">
        <v>22</v>
      </c>
      <c r="N181" s="12" t="s">
        <v>90</v>
      </c>
    </row>
    <row r="182" spans="1:14" s="7" customFormat="1">
      <c r="A182" s="7">
        <v>12</v>
      </c>
      <c r="B182" s="8">
        <v>2019</v>
      </c>
      <c r="C182" s="12" t="s">
        <v>539</v>
      </c>
      <c r="D182" s="8" t="s">
        <v>95</v>
      </c>
      <c r="E182" s="8" t="s">
        <v>87</v>
      </c>
      <c r="F182" s="8" t="s">
        <v>88</v>
      </c>
      <c r="G182" s="8" t="s">
        <v>15</v>
      </c>
      <c r="H182" s="13">
        <v>26.55</v>
      </c>
      <c r="J182" s="15"/>
      <c r="K182" s="14"/>
      <c r="L182" s="8" t="s">
        <v>96</v>
      </c>
      <c r="M182" s="8">
        <v>76440</v>
      </c>
      <c r="N182" s="12"/>
    </row>
    <row r="183" spans="1:14" s="7" customFormat="1">
      <c r="A183" s="7">
        <v>12</v>
      </c>
      <c r="B183" s="8">
        <v>2019</v>
      </c>
      <c r="C183" s="12" t="s">
        <v>539</v>
      </c>
      <c r="D183" s="8" t="s">
        <v>95</v>
      </c>
      <c r="E183" s="8" t="s">
        <v>87</v>
      </c>
      <c r="F183" s="8" t="s">
        <v>88</v>
      </c>
      <c r="G183" s="8" t="s">
        <v>15</v>
      </c>
      <c r="H183" s="13">
        <v>26.55</v>
      </c>
      <c r="J183" s="15">
        <v>0</v>
      </c>
      <c r="K183" s="14"/>
      <c r="L183" s="8" t="s">
        <v>96</v>
      </c>
      <c r="M183" s="8">
        <v>76440</v>
      </c>
      <c r="N183" s="12"/>
    </row>
    <row r="184" spans="1:14" s="7" customFormat="1">
      <c r="A184" s="7">
        <v>6</v>
      </c>
      <c r="B184" s="8">
        <v>2012</v>
      </c>
      <c r="C184" s="12" t="s">
        <v>540</v>
      </c>
      <c r="D184" s="8" t="s">
        <v>188</v>
      </c>
      <c r="E184" s="8" t="s">
        <v>87</v>
      </c>
      <c r="F184" s="8" t="s">
        <v>88</v>
      </c>
      <c r="G184" s="8" t="s">
        <v>21</v>
      </c>
      <c r="H184" s="13">
        <v>29.54</v>
      </c>
      <c r="J184" s="15">
        <v>0</v>
      </c>
      <c r="K184" s="14"/>
      <c r="L184" s="8" t="s">
        <v>22</v>
      </c>
      <c r="M184" s="8">
        <v>73913</v>
      </c>
      <c r="N184" s="12" t="s">
        <v>90</v>
      </c>
    </row>
    <row r="185" spans="1:14" s="7" customFormat="1">
      <c r="A185" s="7">
        <v>6</v>
      </c>
      <c r="B185" s="8">
        <v>2008</v>
      </c>
      <c r="C185" s="12" t="s">
        <v>541</v>
      </c>
      <c r="D185" s="8" t="s">
        <v>329</v>
      </c>
      <c r="E185" s="8" t="s">
        <v>329</v>
      </c>
      <c r="F185" s="8" t="s">
        <v>330</v>
      </c>
      <c r="G185" s="8" t="s">
        <v>102</v>
      </c>
      <c r="H185" s="13">
        <v>408.52</v>
      </c>
      <c r="J185" s="15"/>
      <c r="K185" s="14"/>
      <c r="L185" s="8" t="s">
        <v>332</v>
      </c>
      <c r="M185" s="8">
        <v>74638</v>
      </c>
      <c r="N185" s="12"/>
    </row>
    <row r="186" spans="1:14" s="7" customFormat="1">
      <c r="A186" s="7">
        <v>6</v>
      </c>
      <c r="B186" s="8">
        <v>2016</v>
      </c>
      <c r="C186" s="12" t="s">
        <v>542</v>
      </c>
      <c r="D186" s="8" t="s">
        <v>359</v>
      </c>
      <c r="E186" s="8" t="s">
        <v>335</v>
      </c>
      <c r="F186" s="8" t="s">
        <v>336</v>
      </c>
      <c r="G186" s="8" t="s">
        <v>21</v>
      </c>
      <c r="H186" s="13">
        <v>45.998266666666666</v>
      </c>
      <c r="J186" s="15"/>
      <c r="K186" s="14"/>
      <c r="L186" s="8" t="s">
        <v>22</v>
      </c>
      <c r="M186" s="8">
        <v>76213</v>
      </c>
      <c r="N186" s="12"/>
    </row>
    <row r="187" spans="1:14" s="7" customFormat="1">
      <c r="A187" s="7">
        <v>6</v>
      </c>
      <c r="B187" s="8">
        <v>2010</v>
      </c>
      <c r="C187" s="12" t="s">
        <v>543</v>
      </c>
      <c r="D187" s="8" t="s">
        <v>411</v>
      </c>
      <c r="E187" s="8" t="s">
        <v>412</v>
      </c>
      <c r="F187" s="8" t="s">
        <v>413</v>
      </c>
      <c r="G187" s="8" t="s">
        <v>21</v>
      </c>
      <c r="H187" s="13">
        <v>370</v>
      </c>
      <c r="J187" s="15"/>
      <c r="K187" s="14"/>
      <c r="L187" s="8" t="s">
        <v>22</v>
      </c>
      <c r="M187" s="8">
        <v>44908</v>
      </c>
      <c r="N187" s="12"/>
    </row>
    <row r="188" spans="1:14" s="7" customFormat="1">
      <c r="B188" s="8">
        <v>2017</v>
      </c>
      <c r="C188" s="12" t="s">
        <v>247</v>
      </c>
      <c r="D188" s="8" t="s">
        <v>248</v>
      </c>
      <c r="E188" s="8" t="s">
        <v>87</v>
      </c>
      <c r="F188" s="8" t="s">
        <v>88</v>
      </c>
      <c r="G188" s="8" t="s">
        <v>21</v>
      </c>
      <c r="H188" s="13">
        <v>23.54</v>
      </c>
      <c r="J188" s="15">
        <v>0</v>
      </c>
      <c r="K188" s="14"/>
      <c r="L188" s="8" t="s">
        <v>96</v>
      </c>
      <c r="M188" s="8">
        <v>42688</v>
      </c>
      <c r="N188" s="12" t="s">
        <v>90</v>
      </c>
    </row>
    <row r="189" spans="1:14" s="7" customFormat="1">
      <c r="B189" s="8">
        <v>2016</v>
      </c>
      <c r="C189" s="12" t="s">
        <v>544</v>
      </c>
      <c r="D189" s="8" t="s">
        <v>391</v>
      </c>
      <c r="E189" s="8" t="s">
        <v>391</v>
      </c>
      <c r="F189" s="8" t="s">
        <v>388</v>
      </c>
      <c r="G189" s="8" t="s">
        <v>21</v>
      </c>
      <c r="H189" s="13">
        <v>39.17</v>
      </c>
      <c r="J189" s="15">
        <v>0</v>
      </c>
      <c r="K189" s="14"/>
      <c r="L189" s="8" t="s">
        <v>22</v>
      </c>
      <c r="M189" s="8">
        <v>7532816</v>
      </c>
      <c r="N189" s="12"/>
    </row>
    <row r="190" spans="1:14" s="7" customFormat="1">
      <c r="B190" s="8" t="s">
        <v>133</v>
      </c>
      <c r="C190" s="12" t="s">
        <v>545</v>
      </c>
      <c r="D190" s="8" t="s">
        <v>392</v>
      </c>
      <c r="E190" s="8" t="s">
        <v>392</v>
      </c>
      <c r="F190" s="8" t="s">
        <v>393</v>
      </c>
      <c r="G190" s="8" t="s">
        <v>102</v>
      </c>
      <c r="H190" s="13">
        <v>1759.596125</v>
      </c>
      <c r="J190" s="15">
        <v>0</v>
      </c>
      <c r="K190" s="14"/>
      <c r="L190" s="8" t="s">
        <v>136</v>
      </c>
      <c r="M190" s="8">
        <v>42937</v>
      </c>
      <c r="N190" s="12"/>
    </row>
    <row r="191" spans="1:14" s="7" customFormat="1">
      <c r="A191" s="19"/>
      <c r="B191" s="12" t="s">
        <v>226</v>
      </c>
      <c r="C191" s="12" t="s">
        <v>579</v>
      </c>
      <c r="D191" s="12" t="s">
        <v>177</v>
      </c>
      <c r="E191" s="8" t="s">
        <v>87</v>
      </c>
      <c r="F191" s="12" t="s">
        <v>88</v>
      </c>
      <c r="G191" s="12" t="s">
        <v>21</v>
      </c>
      <c r="H191" s="13"/>
      <c r="J191" s="15">
        <v>80.003999999999991</v>
      </c>
      <c r="K191" s="14">
        <v>12</v>
      </c>
      <c r="L191" s="12" t="s">
        <v>96</v>
      </c>
      <c r="M191" s="18">
        <v>13294</v>
      </c>
      <c r="N191" s="12"/>
    </row>
    <row r="192" spans="1:14" s="7" customFormat="1">
      <c r="B192" s="12" t="s">
        <v>226</v>
      </c>
      <c r="C192" s="12" t="s">
        <v>588</v>
      </c>
      <c r="D192" s="8" t="s">
        <v>248</v>
      </c>
      <c r="E192" s="8" t="s">
        <v>87</v>
      </c>
      <c r="F192" s="12" t="s">
        <v>88</v>
      </c>
      <c r="G192" s="12" t="s">
        <v>21</v>
      </c>
      <c r="H192" s="13"/>
      <c r="J192" s="15">
        <v>12</v>
      </c>
      <c r="K192" s="14">
        <v>6</v>
      </c>
      <c r="L192" s="8" t="s">
        <v>22</v>
      </c>
      <c r="M192" s="18">
        <v>41502</v>
      </c>
      <c r="N192" s="12"/>
    </row>
    <row r="193" spans="1:14" s="7" customFormat="1">
      <c r="B193" s="8" t="s">
        <v>48</v>
      </c>
      <c r="C193" s="12" t="s">
        <v>553</v>
      </c>
      <c r="D193" s="8" t="s">
        <v>272</v>
      </c>
      <c r="E193" s="8" t="s">
        <v>109</v>
      </c>
      <c r="F193" s="8" t="s">
        <v>88</v>
      </c>
      <c r="G193" s="8" t="s">
        <v>21</v>
      </c>
      <c r="H193" s="13"/>
      <c r="J193" s="15">
        <v>108.99600000000001</v>
      </c>
      <c r="K193" s="14">
        <v>12</v>
      </c>
      <c r="L193" s="8" t="s">
        <v>96</v>
      </c>
      <c r="M193" s="8">
        <v>43020</v>
      </c>
      <c r="N193" s="12"/>
    </row>
    <row r="194" spans="1:14" s="7" customFormat="1">
      <c r="B194" s="8" t="s">
        <v>91</v>
      </c>
      <c r="C194" s="12" t="s">
        <v>551</v>
      </c>
      <c r="D194" s="8" t="s">
        <v>552</v>
      </c>
      <c r="E194" s="8" t="s">
        <v>109</v>
      </c>
      <c r="F194" s="8" t="s">
        <v>88</v>
      </c>
      <c r="G194" s="8" t="s">
        <v>21</v>
      </c>
      <c r="H194" s="13"/>
      <c r="J194" s="15">
        <v>12</v>
      </c>
      <c r="K194" s="14"/>
      <c r="L194" s="8" t="s">
        <v>22</v>
      </c>
      <c r="M194" s="8">
        <v>44358</v>
      </c>
      <c r="N194" s="12"/>
    </row>
    <row r="195" spans="1:14" s="7" customFormat="1">
      <c r="A195" s="19"/>
      <c r="B195" s="12" t="s">
        <v>601</v>
      </c>
      <c r="C195" s="12" t="s">
        <v>612</v>
      </c>
      <c r="D195" s="8" t="s">
        <v>188</v>
      </c>
      <c r="E195" s="8" t="s">
        <v>87</v>
      </c>
      <c r="F195" s="12" t="s">
        <v>88</v>
      </c>
      <c r="G195" s="12" t="s">
        <v>21</v>
      </c>
      <c r="H195" s="13"/>
      <c r="J195" s="15">
        <v>2</v>
      </c>
      <c r="K195" s="14">
        <v>1</v>
      </c>
      <c r="L195" s="8" t="s">
        <v>16</v>
      </c>
      <c r="M195" s="18">
        <v>43329</v>
      </c>
      <c r="N195" s="12"/>
    </row>
    <row r="196" spans="1:14" s="7" customFormat="1">
      <c r="B196" s="8" t="s">
        <v>306</v>
      </c>
      <c r="C196" s="12" t="s">
        <v>554</v>
      </c>
      <c r="D196" s="8" t="s">
        <v>272</v>
      </c>
      <c r="E196" s="8" t="s">
        <v>109</v>
      </c>
      <c r="F196" s="8" t="s">
        <v>88</v>
      </c>
      <c r="G196" s="8" t="s">
        <v>21</v>
      </c>
      <c r="H196" s="13"/>
      <c r="J196" s="15">
        <v>6</v>
      </c>
      <c r="K196" s="14"/>
      <c r="L196" s="8" t="s">
        <v>22</v>
      </c>
      <c r="M196" s="8">
        <v>41240</v>
      </c>
      <c r="N196" s="12"/>
    </row>
    <row r="197" spans="1:14" s="7" customFormat="1">
      <c r="B197" s="8" t="s">
        <v>19</v>
      </c>
      <c r="C197" s="12" t="s">
        <v>556</v>
      </c>
      <c r="D197" s="8" t="s">
        <v>293</v>
      </c>
      <c r="E197" s="8" t="s">
        <v>156</v>
      </c>
      <c r="F197" s="8" t="s">
        <v>88</v>
      </c>
      <c r="G197" s="8" t="s">
        <v>21</v>
      </c>
      <c r="H197" s="13"/>
      <c r="J197" s="15">
        <v>12</v>
      </c>
      <c r="K197" s="14"/>
      <c r="L197" s="8" t="s">
        <v>22</v>
      </c>
      <c r="M197" s="8">
        <v>46085</v>
      </c>
      <c r="N197" s="12"/>
    </row>
    <row r="198" spans="1:14" s="7" customFormat="1">
      <c r="B198" s="8" t="s">
        <v>19</v>
      </c>
      <c r="C198" s="12" t="s">
        <v>557</v>
      </c>
      <c r="D198" s="8" t="s">
        <v>293</v>
      </c>
      <c r="E198" s="8" t="s">
        <v>156</v>
      </c>
      <c r="F198" s="8" t="s">
        <v>88</v>
      </c>
      <c r="G198" s="8" t="s">
        <v>21</v>
      </c>
      <c r="H198" s="13"/>
      <c r="J198" s="15">
        <v>6</v>
      </c>
      <c r="K198" s="14"/>
      <c r="L198" s="8" t="s">
        <v>205</v>
      </c>
      <c r="M198" s="8">
        <v>46084</v>
      </c>
      <c r="N198" s="12"/>
    </row>
    <row r="199" spans="1:14" s="7" customFormat="1">
      <c r="B199" s="8" t="s">
        <v>558</v>
      </c>
      <c r="C199" s="12" t="s">
        <v>559</v>
      </c>
      <c r="D199" s="8" t="s">
        <v>293</v>
      </c>
      <c r="E199" s="8" t="s">
        <v>156</v>
      </c>
      <c r="F199" s="8" t="s">
        <v>88</v>
      </c>
      <c r="G199" s="8" t="s">
        <v>21</v>
      </c>
      <c r="H199" s="13"/>
      <c r="J199" s="15">
        <v>27</v>
      </c>
      <c r="K199" s="14"/>
      <c r="L199" s="8" t="s">
        <v>22</v>
      </c>
      <c r="M199" s="8">
        <v>46081</v>
      </c>
      <c r="N199" s="12"/>
    </row>
    <row r="200" spans="1:14" s="7" customFormat="1">
      <c r="B200" s="8" t="s">
        <v>19</v>
      </c>
      <c r="C200" s="12" t="s">
        <v>560</v>
      </c>
      <c r="D200" s="8" t="s">
        <v>293</v>
      </c>
      <c r="E200" s="8" t="s">
        <v>156</v>
      </c>
      <c r="F200" s="8" t="s">
        <v>88</v>
      </c>
      <c r="G200" s="8" t="s">
        <v>21</v>
      </c>
      <c r="H200" s="13"/>
      <c r="J200" s="15">
        <v>18</v>
      </c>
      <c r="K200" s="14"/>
      <c r="L200" s="8" t="s">
        <v>22</v>
      </c>
      <c r="M200" s="8">
        <v>46083</v>
      </c>
      <c r="N200" s="12"/>
    </row>
    <row r="201" spans="1:14" s="7" customFormat="1">
      <c r="B201" s="8" t="s">
        <v>91</v>
      </c>
      <c r="C201" s="12" t="s">
        <v>561</v>
      </c>
      <c r="D201" s="8" t="s">
        <v>302</v>
      </c>
      <c r="E201" s="8" t="s">
        <v>156</v>
      </c>
      <c r="F201" s="8" t="s">
        <v>88</v>
      </c>
      <c r="G201" s="8" t="s">
        <v>21</v>
      </c>
      <c r="H201" s="13"/>
      <c r="J201" s="15">
        <v>18</v>
      </c>
      <c r="K201" s="14"/>
      <c r="L201" s="8" t="s">
        <v>22</v>
      </c>
      <c r="M201" s="8">
        <v>46086</v>
      </c>
      <c r="N201" s="12"/>
    </row>
    <row r="202" spans="1:14" s="7" customFormat="1">
      <c r="B202" s="8" t="s">
        <v>224</v>
      </c>
      <c r="C202" s="12" t="s">
        <v>547</v>
      </c>
      <c r="D202" s="8" t="s">
        <v>281</v>
      </c>
      <c r="E202" s="8" t="s">
        <v>109</v>
      </c>
      <c r="F202" s="8" t="s">
        <v>88</v>
      </c>
      <c r="G202" s="8" t="s">
        <v>21</v>
      </c>
      <c r="H202" s="13"/>
      <c r="J202" s="15">
        <v>18</v>
      </c>
      <c r="K202" s="14">
        <v>6</v>
      </c>
      <c r="L202" s="8" t="s">
        <v>22</v>
      </c>
      <c r="M202" s="8">
        <v>44399</v>
      </c>
      <c r="N202" s="12"/>
    </row>
    <row r="203" spans="1:14" s="7" customFormat="1">
      <c r="B203" s="8" t="s">
        <v>48</v>
      </c>
      <c r="C203" s="12" t="s">
        <v>113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3">
        <v>47.823733333333337</v>
      </c>
      <c r="J203" s="15">
        <v>0</v>
      </c>
      <c r="K203" s="14"/>
      <c r="L203" s="8" t="s">
        <v>22</v>
      </c>
      <c r="M203" s="8">
        <v>45307</v>
      </c>
      <c r="N203" s="12"/>
    </row>
    <row r="204" spans="1:14" s="7" customFormat="1">
      <c r="B204" s="8">
        <v>2020</v>
      </c>
      <c r="C204" s="12" t="s">
        <v>116</v>
      </c>
      <c r="D204" s="8" t="s">
        <v>114</v>
      </c>
      <c r="E204" s="8" t="s">
        <v>109</v>
      </c>
      <c r="F204" s="8" t="s">
        <v>88</v>
      </c>
      <c r="G204" s="8" t="s">
        <v>15</v>
      </c>
      <c r="H204" s="13">
        <v>51.529866666666663</v>
      </c>
      <c r="J204" s="15">
        <v>0</v>
      </c>
      <c r="K204" s="14"/>
      <c r="L204" s="8" t="s">
        <v>22</v>
      </c>
      <c r="M204" s="8">
        <v>45306</v>
      </c>
      <c r="N204" s="12"/>
    </row>
    <row r="205" spans="1:14" s="7" customFormat="1">
      <c r="B205" s="8">
        <v>2020</v>
      </c>
      <c r="C205" s="12" t="s">
        <v>125</v>
      </c>
      <c r="D205" s="8" t="s">
        <v>126</v>
      </c>
      <c r="E205" s="8" t="s">
        <v>109</v>
      </c>
      <c r="F205" s="8" t="s">
        <v>88</v>
      </c>
      <c r="G205" s="8" t="s">
        <v>15</v>
      </c>
      <c r="H205" s="13">
        <v>56.7</v>
      </c>
      <c r="J205" s="15">
        <v>0</v>
      </c>
      <c r="K205" s="14"/>
      <c r="L205" s="8" t="s">
        <v>96</v>
      </c>
      <c r="M205" s="8">
        <v>4312720</v>
      </c>
      <c r="N205" s="12"/>
    </row>
    <row r="206" spans="1:14" s="7" customFormat="1">
      <c r="B206" s="8">
        <v>1996</v>
      </c>
      <c r="C206" s="12" t="s">
        <v>137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3">
        <v>94.018799999999999</v>
      </c>
      <c r="J206" s="15" t="e">
        <v>#N/A</v>
      </c>
      <c r="K206" s="14"/>
      <c r="L206" s="8" t="s">
        <v>136</v>
      </c>
      <c r="M206" s="8">
        <v>74851</v>
      </c>
      <c r="N206" s="12"/>
    </row>
    <row r="207" spans="1:14" s="7" customFormat="1">
      <c r="B207" s="8">
        <v>2008</v>
      </c>
      <c r="C207" s="12" t="s">
        <v>142</v>
      </c>
      <c r="D207" s="8" t="s">
        <v>130</v>
      </c>
      <c r="E207" s="8" t="s">
        <v>130</v>
      </c>
      <c r="F207" s="8" t="s">
        <v>88</v>
      </c>
      <c r="G207" s="8" t="s">
        <v>15</v>
      </c>
      <c r="H207" s="13">
        <v>134.6</v>
      </c>
      <c r="J207" s="15" t="e">
        <v>#N/A</v>
      </c>
      <c r="K207" s="14"/>
      <c r="L207" s="8" t="s">
        <v>22</v>
      </c>
      <c r="M207" s="8">
        <v>40247</v>
      </c>
      <c r="N207" s="12"/>
    </row>
    <row r="208" spans="1:14" s="7" customFormat="1">
      <c r="B208" s="8">
        <v>2016</v>
      </c>
      <c r="C208" s="12" t="s">
        <v>187</v>
      </c>
      <c r="D208" s="8" t="s">
        <v>188</v>
      </c>
      <c r="E208" s="8" t="s">
        <v>87</v>
      </c>
      <c r="F208" s="8" t="s">
        <v>88</v>
      </c>
      <c r="G208" s="8" t="s">
        <v>21</v>
      </c>
      <c r="H208" s="13">
        <v>27</v>
      </c>
      <c r="J208" s="15">
        <v>0</v>
      </c>
      <c r="K208" s="14"/>
      <c r="L208" s="8" t="s">
        <v>22</v>
      </c>
      <c r="M208" s="8">
        <v>45644</v>
      </c>
      <c r="N208" s="12" t="s">
        <v>90</v>
      </c>
    </row>
    <row r="209" spans="2:14" s="7" customFormat="1">
      <c r="B209" s="8">
        <v>1998</v>
      </c>
      <c r="C209" s="12" t="s">
        <v>213</v>
      </c>
      <c r="D209" s="8" t="s">
        <v>188</v>
      </c>
      <c r="E209" s="8" t="s">
        <v>87</v>
      </c>
      <c r="F209" s="8" t="s">
        <v>88</v>
      </c>
      <c r="G209" s="8" t="s">
        <v>21</v>
      </c>
      <c r="H209" s="13">
        <v>783</v>
      </c>
      <c r="J209" s="15">
        <v>0</v>
      </c>
      <c r="K209" s="14"/>
      <c r="L209" s="8" t="s">
        <v>22</v>
      </c>
      <c r="M209" s="8">
        <v>45660</v>
      </c>
      <c r="N209" s="12" t="s">
        <v>90</v>
      </c>
    </row>
    <row r="210" spans="2:14" s="7" customFormat="1">
      <c r="B210" s="8" t="s">
        <v>218</v>
      </c>
      <c r="C210" s="12" t="s">
        <v>245</v>
      </c>
      <c r="D210" s="8" t="s">
        <v>106</v>
      </c>
      <c r="E210" s="8" t="s">
        <v>87</v>
      </c>
      <c r="F210" s="8" t="s">
        <v>88</v>
      </c>
      <c r="G210" s="8" t="s">
        <v>21</v>
      </c>
      <c r="H210" s="13">
        <v>50</v>
      </c>
      <c r="J210" s="15">
        <v>0</v>
      </c>
      <c r="K210" s="14"/>
      <c r="L210" s="8" t="s">
        <v>22</v>
      </c>
      <c r="M210" s="8">
        <v>44333</v>
      </c>
      <c r="N210" s="12" t="s">
        <v>90</v>
      </c>
    </row>
    <row r="211" spans="2:14" s="7" customFormat="1">
      <c r="B211" s="8">
        <v>2017</v>
      </c>
      <c r="C211" s="12" t="s">
        <v>255</v>
      </c>
      <c r="D211" s="8" t="s">
        <v>256</v>
      </c>
      <c r="E211" s="8" t="s">
        <v>109</v>
      </c>
      <c r="F211" s="8" t="s">
        <v>88</v>
      </c>
      <c r="G211" s="8" t="s">
        <v>21</v>
      </c>
      <c r="H211" s="13">
        <v>37.01786666666667</v>
      </c>
      <c r="J211" s="15">
        <v>0</v>
      </c>
      <c r="K211" s="14"/>
      <c r="L211" s="8" t="s">
        <v>22</v>
      </c>
      <c r="M211" s="8">
        <v>75297</v>
      </c>
      <c r="N211" s="12"/>
    </row>
    <row r="212" spans="2:14" s="7" customFormat="1">
      <c r="B212" s="8">
        <v>2019</v>
      </c>
      <c r="C212" s="12" t="s">
        <v>282</v>
      </c>
      <c r="D212" s="8" t="s">
        <v>281</v>
      </c>
      <c r="E212" s="8" t="s">
        <v>109</v>
      </c>
      <c r="F212" s="8" t="s">
        <v>88</v>
      </c>
      <c r="G212" s="8" t="s">
        <v>21</v>
      </c>
      <c r="H212" s="13">
        <v>60.3</v>
      </c>
      <c r="J212" s="15">
        <v>0</v>
      </c>
      <c r="K212" s="14"/>
      <c r="L212" s="8" t="s">
        <v>22</v>
      </c>
      <c r="M212" s="8">
        <v>41817</v>
      </c>
      <c r="N212" s="12"/>
    </row>
    <row r="213" spans="2:14" s="7" customFormat="1">
      <c r="B213" s="8">
        <v>1982</v>
      </c>
      <c r="C213" s="12" t="s">
        <v>286</v>
      </c>
      <c r="D213" s="8" t="s">
        <v>152</v>
      </c>
      <c r="E213" s="8" t="s">
        <v>153</v>
      </c>
      <c r="F213" s="8" t="s">
        <v>88</v>
      </c>
      <c r="G213" s="8" t="s">
        <v>21</v>
      </c>
      <c r="H213" s="13">
        <v>79.668933333333328</v>
      </c>
      <c r="J213" s="15">
        <v>0</v>
      </c>
      <c r="K213" s="14"/>
      <c r="L213" s="8" t="s">
        <v>136</v>
      </c>
      <c r="M213" s="8">
        <v>45155</v>
      </c>
      <c r="N213" s="12"/>
    </row>
    <row r="214" spans="2:14" s="7" customFormat="1">
      <c r="B214" s="8">
        <v>2019</v>
      </c>
      <c r="C214" s="12" t="s">
        <v>297</v>
      </c>
      <c r="D214" s="8" t="s">
        <v>293</v>
      </c>
      <c r="E214" s="8" t="s">
        <v>156</v>
      </c>
      <c r="F214" s="8" t="s">
        <v>88</v>
      </c>
      <c r="G214" s="8" t="s">
        <v>21</v>
      </c>
      <c r="H214" s="13">
        <v>142.86000000000001</v>
      </c>
      <c r="J214" s="15" t="e">
        <v>#N/A</v>
      </c>
      <c r="K214" s="14"/>
      <c r="L214" s="8" t="s">
        <v>164</v>
      </c>
      <c r="M214" s="8">
        <v>42866</v>
      </c>
      <c r="N214" s="12"/>
    </row>
    <row r="215" spans="2:14" s="7" customFormat="1">
      <c r="B215" s="8">
        <v>2016</v>
      </c>
      <c r="C215" s="12" t="s">
        <v>364</v>
      </c>
      <c r="D215" s="8" t="s">
        <v>337</v>
      </c>
      <c r="E215" s="8" t="s">
        <v>337</v>
      </c>
      <c r="F215" s="8" t="s">
        <v>336</v>
      </c>
      <c r="G215" s="8" t="s">
        <v>21</v>
      </c>
      <c r="H215" s="13">
        <v>44.644000000000005</v>
      </c>
      <c r="J215" s="15">
        <v>0</v>
      </c>
      <c r="K215" s="14"/>
      <c r="L215" s="8" t="s">
        <v>22</v>
      </c>
      <c r="M215" s="8">
        <v>4179616</v>
      </c>
      <c r="N215" s="12"/>
    </row>
    <row r="216" spans="2:14" s="7" customFormat="1">
      <c r="B216" s="8">
        <v>2014</v>
      </c>
      <c r="C216" s="12" t="s">
        <v>381</v>
      </c>
      <c r="D216" s="8" t="s">
        <v>356</v>
      </c>
      <c r="E216" s="8" t="s">
        <v>356</v>
      </c>
      <c r="F216" s="8" t="s">
        <v>336</v>
      </c>
      <c r="G216" s="8" t="s">
        <v>21</v>
      </c>
      <c r="H216" s="13">
        <v>96.3</v>
      </c>
      <c r="J216" s="15">
        <v>0</v>
      </c>
      <c r="K216" s="14"/>
      <c r="L216" s="8" t="s">
        <v>22</v>
      </c>
      <c r="M216" s="8">
        <v>41807</v>
      </c>
      <c r="N216" s="12" t="s">
        <v>190</v>
      </c>
    </row>
    <row r="217" spans="2:14" s="7" customFormat="1">
      <c r="B217" s="8">
        <v>2015</v>
      </c>
      <c r="C217" s="12" t="s">
        <v>384</v>
      </c>
      <c r="D217" s="8" t="s">
        <v>356</v>
      </c>
      <c r="E217" s="8" t="s">
        <v>356</v>
      </c>
      <c r="F217" s="8" t="s">
        <v>336</v>
      </c>
      <c r="G217" s="8" t="s">
        <v>21</v>
      </c>
      <c r="H217" s="13">
        <v>254.92</v>
      </c>
      <c r="J217" s="15" t="e">
        <v>#N/A</v>
      </c>
      <c r="K217" s="14"/>
      <c r="L217" s="8" t="s">
        <v>22</v>
      </c>
      <c r="M217" s="8">
        <v>44891</v>
      </c>
      <c r="N217" s="12" t="s">
        <v>190</v>
      </c>
    </row>
    <row r="218" spans="2:14" s="7" customFormat="1">
      <c r="B218" s="8">
        <v>2014</v>
      </c>
      <c r="C218" s="12" t="s">
        <v>406</v>
      </c>
      <c r="D218" s="8" t="s">
        <v>402</v>
      </c>
      <c r="E218" s="8" t="s">
        <v>402</v>
      </c>
      <c r="F218" s="8" t="s">
        <v>403</v>
      </c>
      <c r="G218" s="8" t="s">
        <v>21</v>
      </c>
      <c r="H218" s="13">
        <v>41.274799999999999</v>
      </c>
      <c r="J218" s="15">
        <v>0</v>
      </c>
      <c r="K218" s="14"/>
      <c r="L218" s="8" t="s">
        <v>22</v>
      </c>
      <c r="M218" s="8">
        <v>4331914</v>
      </c>
      <c r="N218" s="12"/>
    </row>
    <row r="219" spans="2:14" s="7" customFormat="1">
      <c r="B219" s="8" t="s">
        <v>133</v>
      </c>
      <c r="C219" s="12" t="s">
        <v>431</v>
      </c>
      <c r="D219" s="8" t="s">
        <v>411</v>
      </c>
      <c r="E219" s="8" t="s">
        <v>412</v>
      </c>
      <c r="F219" s="8" t="s">
        <v>413</v>
      </c>
      <c r="G219" s="8" t="s">
        <v>21</v>
      </c>
      <c r="H219" s="13">
        <v>115.57</v>
      </c>
      <c r="J219" s="15">
        <v>0</v>
      </c>
      <c r="K219" s="14"/>
      <c r="L219" s="8" t="s">
        <v>22</v>
      </c>
      <c r="M219" s="8">
        <v>43769</v>
      </c>
      <c r="N219" s="12"/>
    </row>
    <row r="220" spans="2:14" s="7" customFormat="1">
      <c r="B220" s="8" t="s">
        <v>174</v>
      </c>
      <c r="C220" s="12" t="s">
        <v>171</v>
      </c>
      <c r="D220" s="8" t="s">
        <v>170</v>
      </c>
      <c r="E220" s="8" t="s">
        <v>87</v>
      </c>
      <c r="F220" s="8" t="s">
        <v>88</v>
      </c>
      <c r="G220" s="8" t="s">
        <v>21</v>
      </c>
      <c r="H220" s="13">
        <v>33</v>
      </c>
      <c r="J220" s="15" t="e">
        <f>K220*#REF!</f>
        <v>#REF!</v>
      </c>
      <c r="K220" s="14">
        <v>6</v>
      </c>
      <c r="L220" s="8" t="s">
        <v>128</v>
      </c>
      <c r="M220" s="8">
        <v>46281</v>
      </c>
      <c r="N220" s="12" t="s">
        <v>90</v>
      </c>
    </row>
    <row r="221" spans="2:14" s="7" customFormat="1">
      <c r="B221" s="8">
        <v>2011</v>
      </c>
      <c r="C221" s="12" t="s">
        <v>193</v>
      </c>
      <c r="D221" s="8" t="s">
        <v>188</v>
      </c>
      <c r="E221" s="8" t="s">
        <v>87</v>
      </c>
      <c r="F221" s="8" t="s">
        <v>88</v>
      </c>
      <c r="G221" s="8" t="s">
        <v>21</v>
      </c>
      <c r="H221" s="13">
        <v>47.17</v>
      </c>
      <c r="J221" s="15" t="e">
        <f>K221*#REF!</f>
        <v>#REF!</v>
      </c>
      <c r="K221" s="14">
        <v>6</v>
      </c>
      <c r="L221" s="8" t="s">
        <v>22</v>
      </c>
      <c r="M221" s="8">
        <v>41929</v>
      </c>
      <c r="N221" s="12" t="s">
        <v>90</v>
      </c>
    </row>
    <row r="222" spans="2:14" s="7" customFormat="1">
      <c r="B222" s="8">
        <v>2006</v>
      </c>
      <c r="C222" s="12" t="s">
        <v>210</v>
      </c>
      <c r="D222" s="8" t="s">
        <v>188</v>
      </c>
      <c r="E222" s="8" t="s">
        <v>87</v>
      </c>
      <c r="F222" s="8" t="s">
        <v>88</v>
      </c>
      <c r="G222" s="8" t="s">
        <v>21</v>
      </c>
      <c r="H222" s="13">
        <v>525.26</v>
      </c>
      <c r="J222" s="15" t="e">
        <f>K222*#REF!</f>
        <v>#REF!</v>
      </c>
      <c r="K222" s="14">
        <v>6</v>
      </c>
      <c r="L222" s="8" t="s">
        <v>22</v>
      </c>
      <c r="M222" s="8">
        <v>45686</v>
      </c>
      <c r="N222" s="12" t="s">
        <v>90</v>
      </c>
    </row>
    <row r="223" spans="2:14" s="7" customFormat="1">
      <c r="B223" s="8">
        <v>2017</v>
      </c>
      <c r="C223" s="12" t="s">
        <v>119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3">
        <v>55.91</v>
      </c>
      <c r="J223" s="15" t="e">
        <f>K223*#REF!</f>
        <v>#REF!</v>
      </c>
      <c r="K223" s="14">
        <v>6</v>
      </c>
      <c r="L223" s="8" t="s">
        <v>22</v>
      </c>
      <c r="M223" s="8">
        <v>72684</v>
      </c>
      <c r="N223" s="12"/>
    </row>
    <row r="224" spans="2:14" s="7" customFormat="1">
      <c r="B224" s="8" t="s">
        <v>26</v>
      </c>
      <c r="C224" s="12" t="s">
        <v>118</v>
      </c>
      <c r="D224" s="8" t="s">
        <v>114</v>
      </c>
      <c r="E224" s="8" t="s">
        <v>109</v>
      </c>
      <c r="F224" s="8" t="s">
        <v>88</v>
      </c>
      <c r="G224" s="8" t="s">
        <v>15</v>
      </c>
      <c r="H224" s="13">
        <v>54.617333333333335</v>
      </c>
      <c r="J224" s="15" t="e">
        <f>K224*#REF!</f>
        <v>#REF!</v>
      </c>
      <c r="K224" s="14">
        <v>6</v>
      </c>
      <c r="L224" s="8" t="s">
        <v>22</v>
      </c>
      <c r="M224" s="8">
        <v>74073</v>
      </c>
      <c r="N224" s="12"/>
    </row>
    <row r="225" spans="1:14" s="7" customFormat="1">
      <c r="B225" s="8">
        <v>2013</v>
      </c>
      <c r="C225" s="12" t="s">
        <v>145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3">
        <v>190.83962499999998</v>
      </c>
      <c r="J225" s="15" t="e">
        <f>K225*#REF!</f>
        <v>#REF!</v>
      </c>
      <c r="K225" s="14">
        <v>6</v>
      </c>
      <c r="L225" s="8" t="s">
        <v>22</v>
      </c>
      <c r="M225" s="8">
        <v>76256</v>
      </c>
      <c r="N225" s="12"/>
    </row>
    <row r="226" spans="1:14" s="7" customFormat="1">
      <c r="B226" s="8">
        <v>2009</v>
      </c>
      <c r="C226" s="12" t="s">
        <v>147</v>
      </c>
      <c r="D226" s="8" t="s">
        <v>130</v>
      </c>
      <c r="E226" s="8" t="s">
        <v>130</v>
      </c>
      <c r="F226" s="8" t="s">
        <v>88</v>
      </c>
      <c r="G226" s="8" t="s">
        <v>15</v>
      </c>
      <c r="H226" s="13">
        <v>424.84674999999993</v>
      </c>
      <c r="J226" s="15" t="e">
        <f>K226*#REF!</f>
        <v>#REF!</v>
      </c>
      <c r="K226" s="14">
        <v>1</v>
      </c>
      <c r="L226" s="8" t="s">
        <v>16</v>
      </c>
      <c r="M226" s="8">
        <v>72096</v>
      </c>
      <c r="N226" s="12"/>
    </row>
    <row r="227" spans="1:14" s="7" customFormat="1">
      <c r="B227" s="8">
        <v>1988</v>
      </c>
      <c r="C227" s="12" t="s">
        <v>285</v>
      </c>
      <c r="D227" s="8" t="s">
        <v>152</v>
      </c>
      <c r="E227" s="8" t="s">
        <v>153</v>
      </c>
      <c r="F227" s="8" t="s">
        <v>88</v>
      </c>
      <c r="G227" s="8" t="s">
        <v>21</v>
      </c>
      <c r="H227" s="13">
        <v>73.078933333333339</v>
      </c>
      <c r="J227" s="15" t="e">
        <f>K227*#REF!</f>
        <v>#REF!</v>
      </c>
      <c r="K227" s="14">
        <v>1</v>
      </c>
      <c r="L227" s="8" t="s">
        <v>136</v>
      </c>
      <c r="M227" s="8">
        <v>45156</v>
      </c>
      <c r="N227" s="12"/>
    </row>
    <row r="228" spans="1:14" s="7" customFormat="1">
      <c r="B228" s="8">
        <v>1990</v>
      </c>
      <c r="C228" s="12" t="s">
        <v>290</v>
      </c>
      <c r="D228" s="8" t="s">
        <v>155</v>
      </c>
      <c r="E228" s="8" t="s">
        <v>156</v>
      </c>
      <c r="F228" s="8" t="s">
        <v>88</v>
      </c>
      <c r="G228" s="8" t="s">
        <v>21</v>
      </c>
      <c r="H228" s="13">
        <v>39.155466666666669</v>
      </c>
      <c r="J228" s="15" t="e">
        <f>K228*#REF!</f>
        <v>#REF!</v>
      </c>
      <c r="K228" s="14">
        <v>1</v>
      </c>
      <c r="L228" s="8" t="s">
        <v>136</v>
      </c>
      <c r="M228" s="8">
        <v>74877</v>
      </c>
      <c r="N228" s="12"/>
    </row>
    <row r="229" spans="1:14" s="7" customFormat="1">
      <c r="B229" s="8">
        <v>2013</v>
      </c>
      <c r="C229" s="12" t="s">
        <v>367</v>
      </c>
      <c r="D229" s="8" t="s">
        <v>337</v>
      </c>
      <c r="E229" s="8" t="s">
        <v>337</v>
      </c>
      <c r="F229" s="8" t="s">
        <v>336</v>
      </c>
      <c r="G229" s="8" t="s">
        <v>21</v>
      </c>
      <c r="H229" s="13">
        <v>77.55</v>
      </c>
      <c r="J229" s="15" t="e">
        <f>K229*#REF!</f>
        <v>#REF!</v>
      </c>
      <c r="K229" s="14">
        <v>6</v>
      </c>
      <c r="L229" s="8" t="s">
        <v>22</v>
      </c>
      <c r="M229" s="8">
        <v>43772</v>
      </c>
      <c r="N229" s="12"/>
    </row>
    <row r="230" spans="1:14" s="7" customFormat="1">
      <c r="B230" s="8" t="s">
        <v>19</v>
      </c>
      <c r="C230" s="12" t="s">
        <v>546</v>
      </c>
      <c r="D230" s="8" t="s">
        <v>275</v>
      </c>
      <c r="E230" s="8" t="s">
        <v>109</v>
      </c>
      <c r="F230" s="8" t="s">
        <v>88</v>
      </c>
      <c r="G230" s="8" t="s">
        <v>21</v>
      </c>
      <c r="H230" s="13"/>
      <c r="J230" s="15">
        <v>18</v>
      </c>
      <c r="K230" s="14">
        <v>6</v>
      </c>
      <c r="L230" s="8" t="s">
        <v>22</v>
      </c>
      <c r="M230" s="8">
        <v>45379</v>
      </c>
      <c r="N230" s="12"/>
    </row>
    <row r="231" spans="1:14" s="7" customFormat="1">
      <c r="A231" s="19"/>
      <c r="B231" s="12" t="s">
        <v>585</v>
      </c>
      <c r="C231" s="12" t="s">
        <v>586</v>
      </c>
      <c r="D231" s="8" t="s">
        <v>158</v>
      </c>
      <c r="E231" s="8" t="s">
        <v>156</v>
      </c>
      <c r="F231" s="12" t="s">
        <v>88</v>
      </c>
      <c r="G231" s="12" t="s">
        <v>21</v>
      </c>
      <c r="H231" s="13"/>
      <c r="J231" s="15">
        <v>18</v>
      </c>
      <c r="K231" s="14">
        <v>6</v>
      </c>
      <c r="L231" s="8" t="s">
        <v>22</v>
      </c>
      <c r="M231" s="18">
        <v>45411</v>
      </c>
      <c r="N231" s="12"/>
    </row>
    <row r="232" spans="1:14" s="7" customFormat="1">
      <c r="B232" s="8">
        <v>2019</v>
      </c>
      <c r="C232" s="12" t="s">
        <v>435</v>
      </c>
      <c r="D232" s="8" t="s">
        <v>411</v>
      </c>
      <c r="E232" s="8" t="s">
        <v>412</v>
      </c>
      <c r="F232" s="8" t="s">
        <v>413</v>
      </c>
      <c r="G232" s="8" t="s">
        <v>21</v>
      </c>
      <c r="H232" s="13">
        <v>265.55</v>
      </c>
      <c r="J232" s="15" t="e">
        <f>K232*#REF!</f>
        <v>#REF!</v>
      </c>
      <c r="K232" s="14">
        <v>6</v>
      </c>
      <c r="L232" s="8" t="s">
        <v>22</v>
      </c>
      <c r="M232" s="8">
        <v>44909</v>
      </c>
      <c r="N232" s="12"/>
    </row>
    <row r="233" spans="1:14" s="7" customFormat="1">
      <c r="B233" s="8">
        <v>2018</v>
      </c>
      <c r="C233" s="12" t="s">
        <v>33</v>
      </c>
      <c r="D233" s="8" t="s">
        <v>13</v>
      </c>
      <c r="E233" s="8" t="s">
        <v>13</v>
      </c>
      <c r="F233" s="8" t="s">
        <v>14</v>
      </c>
      <c r="G233" s="8" t="s">
        <v>21</v>
      </c>
      <c r="H233" s="13">
        <v>44.402488888888882</v>
      </c>
      <c r="J233" s="15" t="e">
        <f>K233*#REF!</f>
        <v>#REF!</v>
      </c>
      <c r="K233" s="14">
        <v>1</v>
      </c>
      <c r="L233" s="8" t="s">
        <v>17</v>
      </c>
      <c r="M233" s="8">
        <v>42315</v>
      </c>
      <c r="N233" s="12" t="s">
        <v>18</v>
      </c>
    </row>
    <row r="234" spans="1:14" s="7" customFormat="1">
      <c r="B234" s="12" t="s">
        <v>48</v>
      </c>
      <c r="C234" s="12" t="s">
        <v>587</v>
      </c>
      <c r="D234" s="8" t="s">
        <v>13</v>
      </c>
      <c r="E234" s="8" t="s">
        <v>13</v>
      </c>
      <c r="F234" s="12" t="s">
        <v>14</v>
      </c>
      <c r="G234" s="8" t="s">
        <v>21</v>
      </c>
      <c r="H234" s="13" t="e">
        <f>#REF!/0.75</f>
        <v>#REF!</v>
      </c>
      <c r="J234" s="15">
        <v>13.001999999999999</v>
      </c>
      <c r="K234" s="14">
        <v>6</v>
      </c>
      <c r="L234" s="8" t="s">
        <v>22</v>
      </c>
      <c r="M234" s="18">
        <v>74670</v>
      </c>
      <c r="N234" s="12"/>
    </row>
    <row r="235" spans="1:14" s="7" customFormat="1">
      <c r="B235" s="12" t="s">
        <v>224</v>
      </c>
      <c r="C235" s="12" t="s">
        <v>589</v>
      </c>
      <c r="D235" s="8" t="s">
        <v>13</v>
      </c>
      <c r="E235" s="8" t="s">
        <v>13</v>
      </c>
      <c r="F235" s="12" t="s">
        <v>14</v>
      </c>
      <c r="G235" s="8" t="s">
        <v>21</v>
      </c>
      <c r="H235" s="13" t="e">
        <f>#REF!/0.75</f>
        <v>#REF!</v>
      </c>
      <c r="J235" s="15">
        <v>12</v>
      </c>
      <c r="K235" s="14">
        <v>6</v>
      </c>
      <c r="L235" s="8" t="s">
        <v>22</v>
      </c>
      <c r="M235" s="18">
        <v>44918</v>
      </c>
      <c r="N235" s="12"/>
    </row>
    <row r="236" spans="1:14" s="7" customFormat="1">
      <c r="B236" s="12" t="s">
        <v>306</v>
      </c>
      <c r="C236" s="12" t="s">
        <v>602</v>
      </c>
      <c r="D236" s="12" t="s">
        <v>13</v>
      </c>
      <c r="E236" s="12" t="s">
        <v>13</v>
      </c>
      <c r="F236" s="12" t="s">
        <v>14</v>
      </c>
      <c r="G236" s="8" t="s">
        <v>21</v>
      </c>
      <c r="H236" s="13" t="e">
        <f>#REF!/0.75</f>
        <v>#REF!</v>
      </c>
      <c r="J236" s="15">
        <v>18</v>
      </c>
      <c r="K236" s="14">
        <v>6</v>
      </c>
      <c r="L236" s="8" t="s">
        <v>22</v>
      </c>
      <c r="M236" s="18">
        <v>44231</v>
      </c>
      <c r="N236" s="12"/>
    </row>
    <row r="237" spans="1:14" s="7" customFormat="1">
      <c r="B237" s="12" t="s">
        <v>48</v>
      </c>
      <c r="C237" s="12" t="s">
        <v>593</v>
      </c>
      <c r="D237" s="12" t="s">
        <v>52</v>
      </c>
      <c r="E237" s="8" t="s">
        <v>53</v>
      </c>
      <c r="F237" s="12" t="s">
        <v>47</v>
      </c>
      <c r="G237" s="12" t="s">
        <v>21</v>
      </c>
      <c r="H237" s="13" t="e">
        <f>#REF!/0.75</f>
        <v>#REF!</v>
      </c>
      <c r="J237" s="15">
        <v>6</v>
      </c>
      <c r="K237" s="14">
        <v>6</v>
      </c>
      <c r="L237" s="8" t="s">
        <v>22</v>
      </c>
      <c r="M237" s="18">
        <v>44904</v>
      </c>
      <c r="N237" s="12"/>
    </row>
    <row r="238" spans="1:14" s="7" customFormat="1">
      <c r="A238" s="19"/>
      <c r="B238" s="12" t="s">
        <v>91</v>
      </c>
      <c r="C238" s="12" t="s">
        <v>584</v>
      </c>
      <c r="D238" s="12" t="s">
        <v>52</v>
      </c>
      <c r="E238" s="8" t="s">
        <v>53</v>
      </c>
      <c r="F238" s="12" t="s">
        <v>47</v>
      </c>
      <c r="G238" s="12" t="s">
        <v>21</v>
      </c>
      <c r="H238" s="13" t="e">
        <f>#REF!/0.75</f>
        <v>#REF!</v>
      </c>
      <c r="J238" s="15">
        <v>45.996000000000002</v>
      </c>
      <c r="K238" s="14">
        <v>12</v>
      </c>
      <c r="L238" s="12" t="s">
        <v>96</v>
      </c>
      <c r="M238" s="18">
        <v>29270</v>
      </c>
      <c r="N238" s="12"/>
    </row>
    <row r="239" spans="1:14" s="7" customFormat="1">
      <c r="B239" s="12" t="s">
        <v>91</v>
      </c>
      <c r="C239" s="12" t="s">
        <v>597</v>
      </c>
      <c r="D239" s="8" t="s">
        <v>74</v>
      </c>
      <c r="E239" s="8" t="s">
        <v>72</v>
      </c>
      <c r="F239" s="12" t="s">
        <v>68</v>
      </c>
      <c r="G239" s="12" t="s">
        <v>21</v>
      </c>
      <c r="H239" s="13" t="e">
        <f>#REF!/0.75</f>
        <v>#REF!</v>
      </c>
      <c r="J239" s="15">
        <v>84</v>
      </c>
      <c r="K239" s="14">
        <v>6</v>
      </c>
      <c r="L239" s="8" t="s">
        <v>22</v>
      </c>
      <c r="M239" s="18">
        <v>74673</v>
      </c>
      <c r="N239" s="12"/>
    </row>
    <row r="240" spans="1:14" s="7" customFormat="1">
      <c r="B240" s="12" t="s">
        <v>601</v>
      </c>
      <c r="C240" s="12" t="s">
        <v>608</v>
      </c>
      <c r="D240" s="8" t="s">
        <v>84</v>
      </c>
      <c r="E240" s="8" t="s">
        <v>84</v>
      </c>
      <c r="F240" s="12" t="s">
        <v>85</v>
      </c>
      <c r="G240" s="12" t="s">
        <v>15</v>
      </c>
      <c r="H240" s="13" t="e">
        <f>#REF!/0.75</f>
        <v>#REF!</v>
      </c>
      <c r="J240" s="15">
        <v>106.992</v>
      </c>
      <c r="K240" s="14">
        <v>6</v>
      </c>
      <c r="L240" s="8" t="s">
        <v>22</v>
      </c>
      <c r="M240" s="18">
        <v>74668</v>
      </c>
      <c r="N240" s="12"/>
    </row>
    <row r="241" spans="2:14" s="7" customFormat="1">
      <c r="B241" s="12" t="s">
        <v>133</v>
      </c>
      <c r="C241" s="12" t="s">
        <v>609</v>
      </c>
      <c r="D241" s="8" t="s">
        <v>84</v>
      </c>
      <c r="E241" s="8" t="s">
        <v>84</v>
      </c>
      <c r="F241" s="12" t="s">
        <v>85</v>
      </c>
      <c r="G241" s="12" t="s">
        <v>15</v>
      </c>
      <c r="H241" s="13" t="e">
        <f>#REF!/0.75</f>
        <v>#REF!</v>
      </c>
      <c r="J241" s="15">
        <v>4.0020000000000007</v>
      </c>
      <c r="K241" s="14">
        <v>6</v>
      </c>
      <c r="L241" s="8" t="s">
        <v>22</v>
      </c>
      <c r="M241" s="18">
        <v>43836</v>
      </c>
      <c r="N241" s="12"/>
    </row>
    <row r="242" spans="2:14" s="7" customFormat="1">
      <c r="B242" s="12" t="s">
        <v>19</v>
      </c>
      <c r="C242" s="12" t="s">
        <v>510</v>
      </c>
      <c r="D242" s="12" t="s">
        <v>87</v>
      </c>
      <c r="E242" s="12" t="s">
        <v>87</v>
      </c>
      <c r="F242" s="12" t="s">
        <v>88</v>
      </c>
      <c r="G242" s="12" t="s">
        <v>21</v>
      </c>
      <c r="H242" s="13"/>
      <c r="J242" s="15">
        <v>12</v>
      </c>
      <c r="K242" s="14">
        <v>12</v>
      </c>
      <c r="L242" s="12" t="s">
        <v>96</v>
      </c>
      <c r="M242" s="18">
        <v>66235</v>
      </c>
      <c r="N242" s="12"/>
    </row>
    <row r="243" spans="2:14" s="7" customFormat="1">
      <c r="B243" s="12" t="s">
        <v>594</v>
      </c>
      <c r="C243" s="12" t="s">
        <v>514</v>
      </c>
      <c r="D243" s="8" t="s">
        <v>188</v>
      </c>
      <c r="E243" s="8" t="s">
        <v>87</v>
      </c>
      <c r="F243" s="12" t="s">
        <v>88</v>
      </c>
      <c r="G243" s="8" t="s">
        <v>21</v>
      </c>
      <c r="H243" s="13"/>
      <c r="J243" s="15">
        <v>6</v>
      </c>
      <c r="K243" s="14">
        <v>6</v>
      </c>
      <c r="L243" s="8" t="s">
        <v>22</v>
      </c>
      <c r="M243" s="18">
        <v>20527</v>
      </c>
      <c r="N243" s="12"/>
    </row>
    <row r="244" spans="2:14" s="7" customFormat="1">
      <c r="B244" s="12" t="s">
        <v>603</v>
      </c>
      <c r="C244" s="12" t="s">
        <v>517</v>
      </c>
      <c r="D244" s="8" t="s">
        <v>188</v>
      </c>
      <c r="E244" s="8" t="s">
        <v>87</v>
      </c>
      <c r="F244" s="12" t="s">
        <v>88</v>
      </c>
      <c r="G244" s="12" t="s">
        <v>21</v>
      </c>
      <c r="H244" s="13"/>
      <c r="J244" s="15">
        <v>51</v>
      </c>
      <c r="K244" s="14">
        <v>3</v>
      </c>
      <c r="L244" s="12" t="s">
        <v>17</v>
      </c>
      <c r="M244" s="18">
        <v>38300</v>
      </c>
      <c r="N244" s="12"/>
    </row>
    <row r="245" spans="2:14" s="7" customFormat="1">
      <c r="B245" s="12" t="s">
        <v>168</v>
      </c>
      <c r="C245" s="12" t="s">
        <v>611</v>
      </c>
      <c r="D245" s="8" t="s">
        <v>188</v>
      </c>
      <c r="E245" s="8" t="s">
        <v>87</v>
      </c>
      <c r="F245" s="12" t="s">
        <v>88</v>
      </c>
      <c r="G245" s="8" t="s">
        <v>21</v>
      </c>
      <c r="H245" s="13"/>
      <c r="J245" s="15">
        <v>2</v>
      </c>
      <c r="K245" s="14">
        <v>1</v>
      </c>
      <c r="L245" s="8" t="s">
        <v>16</v>
      </c>
      <c r="M245" s="18">
        <v>46068</v>
      </c>
      <c r="N245" s="12"/>
    </row>
    <row r="246" spans="2:14" s="7" customFormat="1">
      <c r="B246" s="8">
        <v>2021</v>
      </c>
      <c r="C246" s="12" t="s">
        <v>562</v>
      </c>
      <c r="D246" s="8" t="s">
        <v>158</v>
      </c>
      <c r="E246" s="8" t="s">
        <v>156</v>
      </c>
      <c r="F246" s="8" t="s">
        <v>88</v>
      </c>
      <c r="G246" s="8" t="s">
        <v>15</v>
      </c>
      <c r="H246" s="13"/>
      <c r="J246" s="15">
        <v>6</v>
      </c>
      <c r="K246" s="14">
        <v>3</v>
      </c>
      <c r="L246" s="8" t="s">
        <v>17</v>
      </c>
      <c r="M246" s="8">
        <v>45506</v>
      </c>
      <c r="N246" s="12"/>
    </row>
    <row r="247" spans="2:14" s="7" customFormat="1">
      <c r="B247" s="12" t="s">
        <v>226</v>
      </c>
      <c r="C247" s="12" t="s">
        <v>520</v>
      </c>
      <c r="D247" s="8" t="s">
        <v>188</v>
      </c>
      <c r="E247" s="8" t="s">
        <v>87</v>
      </c>
      <c r="F247" s="12" t="s">
        <v>88</v>
      </c>
      <c r="G247" s="12" t="s">
        <v>21</v>
      </c>
      <c r="H247" s="13"/>
      <c r="J247" s="15">
        <v>6</v>
      </c>
      <c r="K247" s="14">
        <v>6</v>
      </c>
      <c r="L247" s="8" t="s">
        <v>22</v>
      </c>
      <c r="M247" s="18">
        <v>44903</v>
      </c>
      <c r="N247" s="12"/>
    </row>
    <row r="248" spans="2:14" s="7" customFormat="1">
      <c r="B248" s="12" t="s">
        <v>306</v>
      </c>
      <c r="C248" s="12" t="s">
        <v>574</v>
      </c>
      <c r="D248" s="8" t="s">
        <v>223</v>
      </c>
      <c r="E248" s="8" t="s">
        <v>87</v>
      </c>
      <c r="F248" s="12" t="s">
        <v>88</v>
      </c>
      <c r="G248" s="12" t="s">
        <v>21</v>
      </c>
      <c r="H248" s="13"/>
      <c r="J248" s="15">
        <v>6</v>
      </c>
      <c r="K248" s="14">
        <v>6</v>
      </c>
      <c r="L248" s="8" t="s">
        <v>22</v>
      </c>
      <c r="M248" s="18">
        <v>44907</v>
      </c>
      <c r="N248" s="12"/>
    </row>
    <row r="249" spans="2:14" s="7" customFormat="1">
      <c r="B249" s="12" t="s">
        <v>594</v>
      </c>
      <c r="C249" s="12" t="s">
        <v>511</v>
      </c>
      <c r="D249" s="12" t="s">
        <v>101</v>
      </c>
      <c r="E249" s="8" t="s">
        <v>87</v>
      </c>
      <c r="F249" s="12" t="s">
        <v>88</v>
      </c>
      <c r="G249" s="12" t="s">
        <v>21</v>
      </c>
      <c r="H249" s="13"/>
      <c r="J249" s="15">
        <v>3</v>
      </c>
      <c r="K249" s="14">
        <v>6</v>
      </c>
      <c r="L249" s="8" t="s">
        <v>22</v>
      </c>
      <c r="M249" s="18">
        <v>44906</v>
      </c>
      <c r="N249" s="12"/>
    </row>
    <row r="250" spans="2:14" s="7" customFormat="1">
      <c r="B250" s="12" t="s">
        <v>572</v>
      </c>
      <c r="C250" s="12" t="s">
        <v>578</v>
      </c>
      <c r="D250" s="12" t="s">
        <v>101</v>
      </c>
      <c r="E250" s="8" t="s">
        <v>87</v>
      </c>
      <c r="F250" s="12" t="s">
        <v>88</v>
      </c>
      <c r="G250" s="12" t="s">
        <v>15</v>
      </c>
      <c r="H250" s="13"/>
      <c r="J250" s="15">
        <v>40.001999999999995</v>
      </c>
      <c r="K250" s="14">
        <v>6</v>
      </c>
      <c r="L250" s="8" t="s">
        <v>22</v>
      </c>
      <c r="M250" s="18">
        <v>28347</v>
      </c>
      <c r="N250" s="12"/>
    </row>
    <row r="251" spans="2:14" s="7" customFormat="1">
      <c r="B251" s="12" t="s">
        <v>168</v>
      </c>
      <c r="C251" s="12" t="s">
        <v>604</v>
      </c>
      <c r="D251" s="8" t="s">
        <v>248</v>
      </c>
      <c r="E251" s="8" t="s">
        <v>87</v>
      </c>
      <c r="F251" s="12" t="s">
        <v>88</v>
      </c>
      <c r="G251" s="12" t="s">
        <v>21</v>
      </c>
      <c r="H251" s="13"/>
      <c r="J251" s="15">
        <v>6</v>
      </c>
      <c r="K251" s="14">
        <v>6</v>
      </c>
      <c r="L251" s="8" t="s">
        <v>22</v>
      </c>
      <c r="M251" s="18">
        <v>44910</v>
      </c>
      <c r="N251" s="12"/>
    </row>
    <row r="252" spans="2:14" s="7" customFormat="1">
      <c r="B252" s="12" t="s">
        <v>218</v>
      </c>
      <c r="C252" s="12" t="s">
        <v>577</v>
      </c>
      <c r="D252" s="12" t="s">
        <v>248</v>
      </c>
      <c r="E252" s="8" t="s">
        <v>87</v>
      </c>
      <c r="F252" s="12" t="s">
        <v>88</v>
      </c>
      <c r="G252" s="8" t="s">
        <v>162</v>
      </c>
      <c r="H252" s="17"/>
      <c r="J252" s="15">
        <v>144</v>
      </c>
      <c r="K252" s="14">
        <v>6</v>
      </c>
      <c r="L252" s="8" t="s">
        <v>22</v>
      </c>
      <c r="M252" s="18">
        <v>19278</v>
      </c>
      <c r="N252" s="12"/>
    </row>
    <row r="253" spans="2:14" s="7" customFormat="1">
      <c r="B253" s="12" t="s">
        <v>168</v>
      </c>
      <c r="C253" s="12" t="s">
        <v>592</v>
      </c>
      <c r="D253" s="12" t="s">
        <v>605</v>
      </c>
      <c r="E253" s="8" t="s">
        <v>109</v>
      </c>
      <c r="F253" s="12" t="s">
        <v>88</v>
      </c>
      <c r="G253" s="12" t="s">
        <v>21</v>
      </c>
      <c r="H253" s="13"/>
      <c r="J253" s="15">
        <v>6</v>
      </c>
      <c r="K253" s="14">
        <v>6</v>
      </c>
      <c r="L253" s="8" t="s">
        <v>22</v>
      </c>
      <c r="M253" s="18">
        <v>44905</v>
      </c>
      <c r="N253" s="12"/>
    </row>
    <row r="254" spans="2:14" s="7" customFormat="1">
      <c r="B254" s="8" t="s">
        <v>168</v>
      </c>
      <c r="C254" s="12" t="s">
        <v>563</v>
      </c>
      <c r="D254" s="8" t="s">
        <v>158</v>
      </c>
      <c r="E254" s="8" t="s">
        <v>156</v>
      </c>
      <c r="F254" s="8" t="s">
        <v>88</v>
      </c>
      <c r="G254" s="8" t="s">
        <v>21</v>
      </c>
      <c r="H254" s="13"/>
      <c r="J254" s="15">
        <v>6</v>
      </c>
      <c r="K254" s="14">
        <v>3</v>
      </c>
      <c r="L254" s="8" t="s">
        <v>17</v>
      </c>
      <c r="M254" s="8">
        <v>45512</v>
      </c>
      <c r="N254" s="12"/>
    </row>
    <row r="255" spans="2:14" s="7" customFormat="1">
      <c r="B255" s="12" t="s">
        <v>91</v>
      </c>
      <c r="C255" s="12" t="s">
        <v>582</v>
      </c>
      <c r="D255" s="8" t="s">
        <v>266</v>
      </c>
      <c r="E255" s="8" t="s">
        <v>109</v>
      </c>
      <c r="F255" s="12" t="s">
        <v>88</v>
      </c>
      <c r="G255" s="12" t="s">
        <v>15</v>
      </c>
      <c r="H255" s="13"/>
      <c r="J255" s="15">
        <v>60</v>
      </c>
      <c r="K255" s="14">
        <v>12</v>
      </c>
      <c r="L255" s="12" t="s">
        <v>96</v>
      </c>
      <c r="M255" s="18">
        <v>46232</v>
      </c>
      <c r="N255" s="12"/>
    </row>
    <row r="256" spans="2:14" s="7" customFormat="1">
      <c r="B256" s="8" t="s">
        <v>48</v>
      </c>
      <c r="C256" s="12" t="s">
        <v>555</v>
      </c>
      <c r="D256" s="8" t="s">
        <v>126</v>
      </c>
      <c r="E256" s="8" t="s">
        <v>109</v>
      </c>
      <c r="F256" s="8" t="s">
        <v>88</v>
      </c>
      <c r="G256" s="8" t="s">
        <v>15</v>
      </c>
      <c r="H256" s="13"/>
      <c r="J256" s="15">
        <v>12</v>
      </c>
      <c r="K256" s="14">
        <v>6</v>
      </c>
      <c r="L256" s="8" t="s">
        <v>22</v>
      </c>
      <c r="M256" s="8">
        <v>45851</v>
      </c>
      <c r="N256" s="12"/>
    </row>
    <row r="257" spans="1:14" s="7" customFormat="1">
      <c r="B257" s="12" t="s">
        <v>91</v>
      </c>
      <c r="C257" s="12" t="s">
        <v>580</v>
      </c>
      <c r="D257" s="8" t="s">
        <v>126</v>
      </c>
      <c r="E257" s="8" t="s">
        <v>109</v>
      </c>
      <c r="F257" s="12" t="s">
        <v>88</v>
      </c>
      <c r="G257" s="12" t="s">
        <v>21</v>
      </c>
      <c r="H257" s="13"/>
      <c r="J257" s="15">
        <v>72</v>
      </c>
      <c r="K257" s="14">
        <v>12</v>
      </c>
      <c r="L257" s="12" t="s">
        <v>96</v>
      </c>
      <c r="M257" s="18">
        <v>66237</v>
      </c>
      <c r="N257" s="12"/>
    </row>
    <row r="258" spans="1:14" s="7" customFormat="1" ht="30">
      <c r="B258" s="8" t="s">
        <v>548</v>
      </c>
      <c r="C258" s="12" t="s">
        <v>549</v>
      </c>
      <c r="D258" s="8" t="s">
        <v>260</v>
      </c>
      <c r="E258" s="8" t="s">
        <v>109</v>
      </c>
      <c r="F258" s="8" t="s">
        <v>88</v>
      </c>
      <c r="G258" s="8" t="s">
        <v>21</v>
      </c>
      <c r="H258" s="13"/>
      <c r="J258" s="15">
        <v>18</v>
      </c>
      <c r="K258" s="14">
        <v>6</v>
      </c>
      <c r="L258" s="8" t="s">
        <v>22</v>
      </c>
      <c r="M258" s="8">
        <v>45987</v>
      </c>
      <c r="N258" s="12"/>
    </row>
    <row r="259" spans="1:14" s="7" customFormat="1">
      <c r="B259" s="12" t="s">
        <v>590</v>
      </c>
      <c r="C259" s="12" t="s">
        <v>591</v>
      </c>
      <c r="D259" s="12" t="s">
        <v>130</v>
      </c>
      <c r="E259" s="12" t="s">
        <v>130</v>
      </c>
      <c r="F259" s="12" t="s">
        <v>88</v>
      </c>
      <c r="G259" s="12" t="s">
        <v>162</v>
      </c>
      <c r="H259" s="13"/>
      <c r="J259" s="15">
        <v>12</v>
      </c>
      <c r="K259" s="14">
        <v>12</v>
      </c>
      <c r="L259" s="12" t="s">
        <v>96</v>
      </c>
      <c r="M259" s="18">
        <v>44919</v>
      </c>
      <c r="N259" s="12"/>
    </row>
    <row r="260" spans="1:14" s="7" customFormat="1">
      <c r="A260" s="19"/>
      <c r="B260" s="12" t="s">
        <v>572</v>
      </c>
      <c r="C260" s="12" t="s">
        <v>573</v>
      </c>
      <c r="D260" s="12" t="s">
        <v>130</v>
      </c>
      <c r="E260" s="12" t="s">
        <v>130</v>
      </c>
      <c r="F260" s="12" t="s">
        <v>88</v>
      </c>
      <c r="G260" s="12" t="s">
        <v>21</v>
      </c>
      <c r="H260" s="13"/>
      <c r="J260" s="15">
        <v>19.001999999999999</v>
      </c>
      <c r="K260" s="14">
        <v>6</v>
      </c>
      <c r="L260" s="8" t="s">
        <v>22</v>
      </c>
      <c r="M260" s="18">
        <v>43838</v>
      </c>
      <c r="N260" s="12"/>
    </row>
    <row r="261" spans="1:14" s="7" customFormat="1">
      <c r="B261" s="12" t="s">
        <v>218</v>
      </c>
      <c r="C261" s="12" t="s">
        <v>583</v>
      </c>
      <c r="D261" s="8" t="s">
        <v>130</v>
      </c>
      <c r="E261" s="8" t="s">
        <v>130</v>
      </c>
      <c r="F261" s="12" t="s">
        <v>88</v>
      </c>
      <c r="G261" s="12" t="s">
        <v>21</v>
      </c>
      <c r="H261" s="13">
        <v>176.31</v>
      </c>
      <c r="J261" s="15">
        <v>28.001999999999999</v>
      </c>
      <c r="K261" s="14">
        <v>6</v>
      </c>
      <c r="L261" s="8" t="s">
        <v>22</v>
      </c>
      <c r="M261" s="18">
        <v>74797</v>
      </c>
      <c r="N261" s="12"/>
    </row>
    <row r="262" spans="1:14" s="7" customFormat="1">
      <c r="B262" s="8" t="s">
        <v>224</v>
      </c>
      <c r="C262" s="12" t="s">
        <v>550</v>
      </c>
      <c r="D262" s="8" t="s">
        <v>272</v>
      </c>
      <c r="E262" s="8" t="s">
        <v>109</v>
      </c>
      <c r="F262" s="8" t="s">
        <v>88</v>
      </c>
      <c r="G262" s="8" t="s">
        <v>21</v>
      </c>
      <c r="H262" s="13"/>
      <c r="J262" s="15">
        <v>9</v>
      </c>
      <c r="K262" s="14">
        <v>6</v>
      </c>
      <c r="L262" s="8" t="s">
        <v>22</v>
      </c>
      <c r="M262" s="8">
        <v>46023</v>
      </c>
      <c r="N262" s="12"/>
    </row>
    <row r="263" spans="1:14" s="7" customFormat="1">
      <c r="B263" s="8">
        <v>2014</v>
      </c>
      <c r="C263" s="12" t="s">
        <v>404</v>
      </c>
      <c r="D263" s="8" t="s">
        <v>402</v>
      </c>
      <c r="E263" s="8" t="s">
        <v>402</v>
      </c>
      <c r="F263" s="8" t="s">
        <v>403</v>
      </c>
      <c r="G263" s="8" t="s">
        <v>15</v>
      </c>
      <c r="H263" s="13">
        <v>51.048400000000008</v>
      </c>
      <c r="J263" s="15" t="e">
        <f>K263*#REF!</f>
        <v>#REF!</v>
      </c>
      <c r="K263" s="14">
        <v>3</v>
      </c>
      <c r="L263" s="8" t="s">
        <v>17</v>
      </c>
      <c r="M263" s="8">
        <v>4332014</v>
      </c>
      <c r="N263" s="12"/>
    </row>
    <row r="264" spans="1:14" s="7" customFormat="1">
      <c r="B264" s="8">
        <v>2020</v>
      </c>
      <c r="C264" s="12" t="s">
        <v>346</v>
      </c>
      <c r="D264" s="8" t="s">
        <v>339</v>
      </c>
      <c r="E264" s="8" t="s">
        <v>340</v>
      </c>
      <c r="F264" s="8" t="s">
        <v>336</v>
      </c>
      <c r="G264" s="8" t="s">
        <v>15</v>
      </c>
      <c r="H264" s="13">
        <v>41.59</v>
      </c>
      <c r="J264" s="15" t="e">
        <f>K264*#REF!</f>
        <v>#REF!</v>
      </c>
      <c r="K264" s="14">
        <v>6</v>
      </c>
      <c r="L264" s="8" t="s">
        <v>22</v>
      </c>
      <c r="M264" s="8">
        <v>7528120</v>
      </c>
      <c r="N264" s="12"/>
    </row>
    <row r="265" spans="1:14" s="7" customFormat="1">
      <c r="B265" s="12" t="s">
        <v>306</v>
      </c>
      <c r="C265" s="12" t="s">
        <v>596</v>
      </c>
      <c r="D265" s="8" t="s">
        <v>158</v>
      </c>
      <c r="E265" s="8" t="s">
        <v>156</v>
      </c>
      <c r="F265" s="12" t="s">
        <v>88</v>
      </c>
      <c r="G265" s="12" t="s">
        <v>21</v>
      </c>
      <c r="H265" s="13"/>
      <c r="J265" s="15">
        <v>2.004</v>
      </c>
      <c r="K265" s="14">
        <v>12</v>
      </c>
      <c r="L265" s="12" t="s">
        <v>96</v>
      </c>
      <c r="M265" s="18">
        <v>74674</v>
      </c>
      <c r="N265" s="12"/>
    </row>
    <row r="266" spans="1:14" s="7" customFormat="1">
      <c r="B266" s="12" t="s">
        <v>306</v>
      </c>
      <c r="C266" s="12" t="s">
        <v>595</v>
      </c>
      <c r="D266" s="12" t="s">
        <v>606</v>
      </c>
      <c r="E266" s="12" t="s">
        <v>335</v>
      </c>
      <c r="F266" s="12" t="s">
        <v>336</v>
      </c>
      <c r="G266" s="12" t="s">
        <v>21</v>
      </c>
      <c r="H266" s="13"/>
      <c r="J266" s="15">
        <v>3</v>
      </c>
      <c r="K266" s="14">
        <v>12</v>
      </c>
      <c r="L266" s="12" t="s">
        <v>96</v>
      </c>
      <c r="M266" s="18">
        <v>72501</v>
      </c>
      <c r="N266" s="12"/>
    </row>
    <row r="267" spans="1:14" s="7" customFormat="1">
      <c r="B267" s="12" t="s">
        <v>26</v>
      </c>
      <c r="C267" s="12" t="s">
        <v>576</v>
      </c>
      <c r="D267" s="12" t="s">
        <v>337</v>
      </c>
      <c r="E267" s="12" t="s">
        <v>337</v>
      </c>
      <c r="F267" s="12" t="s">
        <v>336</v>
      </c>
      <c r="G267" s="12" t="s">
        <v>15</v>
      </c>
      <c r="H267" s="13" t="e">
        <f>#REF!/0.75</f>
        <v>#REF!</v>
      </c>
      <c r="J267" s="15">
        <v>1</v>
      </c>
      <c r="K267" s="14">
        <v>6</v>
      </c>
      <c r="L267" s="8"/>
      <c r="M267" s="18">
        <v>44942</v>
      </c>
      <c r="N267" s="12"/>
    </row>
    <row r="268" spans="1:14" s="7" customFormat="1">
      <c r="B268" s="12" t="s">
        <v>26</v>
      </c>
      <c r="C268" s="12" t="s">
        <v>575</v>
      </c>
      <c r="D268" s="12" t="s">
        <v>337</v>
      </c>
      <c r="E268" s="12" t="s">
        <v>337</v>
      </c>
      <c r="F268" s="12" t="s">
        <v>336</v>
      </c>
      <c r="G268" s="12" t="s">
        <v>21</v>
      </c>
      <c r="H268" s="13" t="e">
        <f>#REF!/0.75</f>
        <v>#REF!</v>
      </c>
      <c r="J268" s="15">
        <v>2.3330000000000002</v>
      </c>
      <c r="K268" s="14">
        <v>6</v>
      </c>
      <c r="L268" s="8"/>
      <c r="M268" s="18">
        <v>76086</v>
      </c>
      <c r="N268" s="12"/>
    </row>
    <row r="269" spans="1:14" s="7" customFormat="1">
      <c r="B269" s="12" t="s">
        <v>306</v>
      </c>
      <c r="C269" s="12" t="s">
        <v>614</v>
      </c>
      <c r="D269" s="12" t="s">
        <v>376</v>
      </c>
      <c r="E269" s="12" t="s">
        <v>356</v>
      </c>
      <c r="F269" s="12" t="s">
        <v>336</v>
      </c>
      <c r="G269" s="12" t="s">
        <v>21</v>
      </c>
      <c r="H269" s="13" t="e">
        <f>#REF!/0.65</f>
        <v>#REF!</v>
      </c>
      <c r="J269" s="15">
        <v>3</v>
      </c>
      <c r="K269" s="14">
        <v>3</v>
      </c>
      <c r="L269" s="8" t="s">
        <v>164</v>
      </c>
      <c r="M269" s="18">
        <v>46066</v>
      </c>
      <c r="N269" s="12"/>
    </row>
    <row r="270" spans="1:14" s="7" customFormat="1">
      <c r="B270" s="12" t="s">
        <v>48</v>
      </c>
      <c r="C270" s="12" t="s">
        <v>600</v>
      </c>
      <c r="D270" s="8" t="s">
        <v>391</v>
      </c>
      <c r="E270" s="8" t="s">
        <v>391</v>
      </c>
      <c r="F270" s="12" t="s">
        <v>388</v>
      </c>
      <c r="G270" s="8" t="s">
        <v>21</v>
      </c>
      <c r="H270" s="13" t="e">
        <f>#REF!/0.75</f>
        <v>#REF!</v>
      </c>
      <c r="J270" s="15">
        <v>0.99900000000000011</v>
      </c>
      <c r="K270" s="14">
        <v>3</v>
      </c>
      <c r="L270" s="12" t="s">
        <v>17</v>
      </c>
      <c r="M270" s="18">
        <v>38299</v>
      </c>
      <c r="N270" s="12"/>
    </row>
    <row r="271" spans="1:14" s="7" customFormat="1">
      <c r="B271" s="12" t="s">
        <v>306</v>
      </c>
      <c r="C271" s="12" t="s">
        <v>581</v>
      </c>
      <c r="D271" s="8" t="s">
        <v>398</v>
      </c>
      <c r="E271" s="8" t="s">
        <v>398</v>
      </c>
      <c r="F271" s="12" t="s">
        <v>399</v>
      </c>
      <c r="G271" s="8" t="s">
        <v>21</v>
      </c>
      <c r="H271" s="13" t="e">
        <f>#REF!/0.75</f>
        <v>#REF!</v>
      </c>
      <c r="J271" s="15">
        <v>15.999000000000001</v>
      </c>
      <c r="K271" s="14">
        <v>3</v>
      </c>
      <c r="L271" s="12" t="s">
        <v>17</v>
      </c>
      <c r="M271" s="19">
        <v>17006</v>
      </c>
      <c r="N271" s="12"/>
    </row>
    <row r="272" spans="1:14" s="9" customFormat="1">
      <c r="A272" s="7"/>
      <c r="B272" s="8">
        <v>2020</v>
      </c>
      <c r="C272" s="12" t="s">
        <v>342</v>
      </c>
      <c r="D272" s="8" t="s">
        <v>339</v>
      </c>
      <c r="E272" s="8" t="s">
        <v>340</v>
      </c>
      <c r="F272" s="8" t="s">
        <v>336</v>
      </c>
      <c r="G272" s="8" t="s">
        <v>15</v>
      </c>
      <c r="H272" s="13">
        <v>17.3</v>
      </c>
      <c r="J272" s="9">
        <v>0</v>
      </c>
      <c r="K272" s="14">
        <v>6</v>
      </c>
      <c r="L272" s="8" t="s">
        <v>22</v>
      </c>
      <c r="M272" s="8">
        <v>42473</v>
      </c>
      <c r="N272" s="12"/>
    </row>
    <row r="273" spans="1:18" s="9" customFormat="1">
      <c r="A273"/>
      <c r="B273" s="8" t="s">
        <v>26</v>
      </c>
      <c r="C273" s="12" t="s">
        <v>373</v>
      </c>
      <c r="D273" s="8" t="s">
        <v>339</v>
      </c>
      <c r="E273" s="8" t="s">
        <v>340</v>
      </c>
      <c r="F273" s="8" t="s">
        <v>336</v>
      </c>
      <c r="G273" s="8" t="s">
        <v>21</v>
      </c>
      <c r="H273" s="13">
        <v>27.560000000000002</v>
      </c>
      <c r="J273" s="9">
        <v>0</v>
      </c>
      <c r="K273" s="14">
        <v>6</v>
      </c>
      <c r="L273" s="8" t="s">
        <v>22</v>
      </c>
      <c r="M273" s="8">
        <v>4247418</v>
      </c>
      <c r="N273" s="12"/>
    </row>
    <row r="274" spans="1:18" s="9" customFormat="1">
      <c r="A274" s="7"/>
      <c r="B274" s="8">
        <v>2020</v>
      </c>
      <c r="C274" s="12" t="s">
        <v>346</v>
      </c>
      <c r="D274" s="8" t="s">
        <v>339</v>
      </c>
      <c r="E274" s="8" t="s">
        <v>340</v>
      </c>
      <c r="F274" s="8" t="s">
        <v>336</v>
      </c>
      <c r="G274" s="8" t="s">
        <v>15</v>
      </c>
      <c r="H274" s="13">
        <v>41.59</v>
      </c>
      <c r="J274" s="9">
        <v>0</v>
      </c>
      <c r="K274" s="14">
        <v>6</v>
      </c>
      <c r="L274" s="8" t="s">
        <v>22</v>
      </c>
      <c r="M274" s="8">
        <v>7528120</v>
      </c>
      <c r="N274" s="12"/>
    </row>
    <row r="275" spans="1:18" s="7" customFormat="1">
      <c r="B275" s="12">
        <v>2020</v>
      </c>
      <c r="C275" s="12" t="s">
        <v>599</v>
      </c>
      <c r="D275" s="8" t="s">
        <v>337</v>
      </c>
      <c r="E275" s="8" t="s">
        <v>337</v>
      </c>
      <c r="F275" s="8" t="s">
        <v>336</v>
      </c>
      <c r="G275" s="8" t="s">
        <v>21</v>
      </c>
      <c r="H275" s="13">
        <v>220</v>
      </c>
      <c r="J275" s="9">
        <v>0</v>
      </c>
      <c r="K275" s="14">
        <v>1</v>
      </c>
      <c r="L275" s="8" t="s">
        <v>35</v>
      </c>
      <c r="M275" s="18">
        <v>46147</v>
      </c>
      <c r="N275" s="12"/>
    </row>
    <row r="276" spans="1:18" s="7" customFormat="1">
      <c r="B276" s="8">
        <v>2019</v>
      </c>
      <c r="C276" s="12" t="s">
        <v>38</v>
      </c>
      <c r="D276" s="8" t="s">
        <v>13</v>
      </c>
      <c r="E276" s="8" t="s">
        <v>13</v>
      </c>
      <c r="F276" s="8" t="s">
        <v>14</v>
      </c>
      <c r="G276" s="8" t="s">
        <v>21</v>
      </c>
      <c r="H276" s="13">
        <v>376.91013333333331</v>
      </c>
      <c r="J276" s="9">
        <v>0</v>
      </c>
      <c r="K276" s="14">
        <v>1</v>
      </c>
      <c r="L276" s="8" t="s">
        <v>39</v>
      </c>
      <c r="M276" s="8">
        <v>76051</v>
      </c>
      <c r="N276" s="12"/>
    </row>
    <row r="277" spans="1:18" s="7" customFormat="1">
      <c r="B277" s="8">
        <v>2020</v>
      </c>
      <c r="C277" s="12" t="s">
        <v>630</v>
      </c>
      <c r="D277" s="8" t="s">
        <v>13</v>
      </c>
      <c r="E277" s="8" t="s">
        <v>13</v>
      </c>
      <c r="F277" s="8" t="s">
        <v>14</v>
      </c>
      <c r="G277" s="8" t="s">
        <v>15</v>
      </c>
      <c r="H277" s="13">
        <v>48.006933333333336</v>
      </c>
      <c r="J277" s="9">
        <v>0</v>
      </c>
      <c r="K277" s="14">
        <v>1</v>
      </c>
      <c r="L277" s="8" t="s">
        <v>17</v>
      </c>
      <c r="M277" s="8">
        <v>43032</v>
      </c>
      <c r="N277" s="12" t="s">
        <v>18</v>
      </c>
    </row>
    <row r="278" spans="1:18" s="7" customFormat="1">
      <c r="B278" s="8">
        <v>2021</v>
      </c>
      <c r="C278" s="12" t="s">
        <v>629</v>
      </c>
      <c r="D278" s="8" t="s">
        <v>13</v>
      </c>
      <c r="E278" s="8" t="s">
        <v>13</v>
      </c>
      <c r="F278" s="8" t="s">
        <v>14</v>
      </c>
      <c r="G278" s="8" t="s">
        <v>15</v>
      </c>
      <c r="H278" s="13">
        <v>50.18</v>
      </c>
      <c r="J278" s="9">
        <v>0</v>
      </c>
      <c r="K278" s="14">
        <v>1</v>
      </c>
      <c r="L278" s="8" t="s">
        <v>17</v>
      </c>
      <c r="M278" s="8">
        <v>44146</v>
      </c>
      <c r="N278" s="12" t="s">
        <v>18</v>
      </c>
    </row>
    <row r="279" spans="1:18" s="7" customFormat="1">
      <c r="A279" s="19"/>
      <c r="B279" s="8">
        <v>2020</v>
      </c>
      <c r="C279" s="12" t="s">
        <v>618</v>
      </c>
      <c r="D279" s="8" t="s">
        <v>13</v>
      </c>
      <c r="E279" s="8" t="s">
        <v>13</v>
      </c>
      <c r="F279" s="8" t="s">
        <v>14</v>
      </c>
      <c r="G279" s="8" t="s">
        <v>21</v>
      </c>
      <c r="H279" s="13">
        <v>188.36906666666667</v>
      </c>
      <c r="J279" s="9">
        <v>0</v>
      </c>
      <c r="K279" s="14">
        <v>1</v>
      </c>
      <c r="L279" s="8" t="s">
        <v>35</v>
      </c>
      <c r="M279" s="8">
        <v>43077</v>
      </c>
      <c r="N279" s="12"/>
    </row>
    <row r="280" spans="1:18" s="7" customFormat="1">
      <c r="B280" s="8" t="s">
        <v>181</v>
      </c>
      <c r="C280" s="12" t="s">
        <v>230</v>
      </c>
      <c r="D280" s="8" t="s">
        <v>104</v>
      </c>
      <c r="E280" s="8" t="s">
        <v>87</v>
      </c>
      <c r="F280" s="8" t="s">
        <v>88</v>
      </c>
      <c r="G280" s="8" t="s">
        <v>21</v>
      </c>
      <c r="H280" s="13">
        <v>94.56</v>
      </c>
      <c r="J280" s="9">
        <v>-1</v>
      </c>
      <c r="K280" s="14">
        <v>6</v>
      </c>
      <c r="L280" s="8" t="s">
        <v>22</v>
      </c>
      <c r="M280" s="8">
        <v>76451</v>
      </c>
      <c r="N280" s="12" t="s">
        <v>90</v>
      </c>
    </row>
    <row r="281" spans="1:18" s="7" customFormat="1">
      <c r="B281" s="8">
        <v>2019</v>
      </c>
      <c r="C281" s="12" t="s">
        <v>593</v>
      </c>
      <c r="D281" s="8" t="s">
        <v>52</v>
      </c>
      <c r="E281" s="8" t="s">
        <v>53</v>
      </c>
      <c r="F281" s="8" t="s">
        <v>47</v>
      </c>
      <c r="G281" s="8" t="s">
        <v>21</v>
      </c>
      <c r="H281" s="13">
        <v>27.679866666666669</v>
      </c>
      <c r="J281" s="9">
        <v>0</v>
      </c>
      <c r="K281" s="14"/>
      <c r="L281" s="8" t="s">
        <v>22</v>
      </c>
      <c r="M281" s="8">
        <v>46458</v>
      </c>
      <c r="N281" s="12"/>
    </row>
    <row r="282" spans="1:18" s="7" customFormat="1">
      <c r="B282" s="8">
        <v>2022</v>
      </c>
      <c r="C282" s="12" t="s">
        <v>584</v>
      </c>
      <c r="D282" s="8" t="s">
        <v>52</v>
      </c>
      <c r="E282" s="8" t="s">
        <v>53</v>
      </c>
      <c r="F282" s="8" t="s">
        <v>47</v>
      </c>
      <c r="G282" s="8" t="s">
        <v>15</v>
      </c>
      <c r="H282" s="13">
        <v>27.677600000000002</v>
      </c>
      <c r="J282" s="9">
        <v>0</v>
      </c>
      <c r="K282" s="14"/>
      <c r="L282" s="8" t="s">
        <v>22</v>
      </c>
      <c r="M282" s="8">
        <v>46035</v>
      </c>
      <c r="N282" s="12"/>
    </row>
    <row r="283" spans="1:18" s="7" customFormat="1">
      <c r="B283" s="8">
        <v>2019</v>
      </c>
      <c r="C283" s="12" t="s">
        <v>682</v>
      </c>
      <c r="D283" s="8" t="s">
        <v>683</v>
      </c>
      <c r="E283" s="8" t="s">
        <v>53</v>
      </c>
      <c r="F283" s="8" t="s">
        <v>47</v>
      </c>
      <c r="G283" s="8" t="s">
        <v>15</v>
      </c>
      <c r="H283" s="13">
        <v>19.008666666666667</v>
      </c>
      <c r="J283" s="9">
        <v>0</v>
      </c>
      <c r="K283" s="14"/>
      <c r="L283" s="8" t="s">
        <v>22</v>
      </c>
      <c r="M283" s="8">
        <v>46453</v>
      </c>
      <c r="N283" s="12"/>
    </row>
    <row r="284" spans="1:18" s="7" customFormat="1">
      <c r="B284" s="8">
        <v>2007</v>
      </c>
      <c r="C284" s="12" t="s">
        <v>677</v>
      </c>
      <c r="D284" s="8" t="s">
        <v>106</v>
      </c>
      <c r="E284" s="8" t="s">
        <v>87</v>
      </c>
      <c r="F284" s="8" t="s">
        <v>88</v>
      </c>
      <c r="G284" s="8" t="s">
        <v>21</v>
      </c>
      <c r="H284" s="13">
        <v>67.08</v>
      </c>
      <c r="J284" s="9">
        <v>0</v>
      </c>
      <c r="K284" s="14">
        <v>6</v>
      </c>
      <c r="L284" s="8" t="s">
        <v>128</v>
      </c>
      <c r="M284" s="8">
        <v>43263</v>
      </c>
      <c r="N284" s="12" t="s">
        <v>90</v>
      </c>
    </row>
    <row r="285" spans="1:18" s="7" customFormat="1">
      <c r="B285" s="8">
        <v>2019</v>
      </c>
      <c r="C285" s="12" t="s">
        <v>414</v>
      </c>
      <c r="D285" s="8" t="s">
        <v>411</v>
      </c>
      <c r="E285" s="8" t="s">
        <v>412</v>
      </c>
      <c r="F285" s="8" t="s">
        <v>413</v>
      </c>
      <c r="G285" s="8" t="s">
        <v>15</v>
      </c>
      <c r="H285" s="13">
        <v>48.2</v>
      </c>
      <c r="J285" s="9">
        <v>0</v>
      </c>
      <c r="K285" s="14">
        <v>6</v>
      </c>
      <c r="L285" s="8" t="s">
        <v>22</v>
      </c>
      <c r="M285" s="7">
        <v>7527019</v>
      </c>
      <c r="N285" s="12"/>
    </row>
    <row r="286" spans="1:18" s="7" customFormat="1">
      <c r="B286" s="8">
        <v>2016</v>
      </c>
      <c r="C286" s="12" t="s">
        <v>377</v>
      </c>
      <c r="D286" s="8" t="s">
        <v>376</v>
      </c>
      <c r="E286" s="8" t="s">
        <v>356</v>
      </c>
      <c r="F286" s="8" t="s">
        <v>336</v>
      </c>
      <c r="G286" s="8" t="s">
        <v>21</v>
      </c>
      <c r="H286" s="16">
        <v>77.12</v>
      </c>
      <c r="J286" s="9">
        <v>0</v>
      </c>
      <c r="K286" s="8">
        <v>6</v>
      </c>
      <c r="L286" s="8" t="s">
        <v>22</v>
      </c>
      <c r="M286" s="7">
        <v>44892</v>
      </c>
      <c r="N286" s="12" t="s">
        <v>190</v>
      </c>
    </row>
    <row r="287" spans="1:18" s="7" customFormat="1">
      <c r="B287" s="8">
        <v>2019</v>
      </c>
      <c r="C287" s="12" t="s">
        <v>257</v>
      </c>
      <c r="D287" s="8" t="s">
        <v>256</v>
      </c>
      <c r="E287" s="8" t="s">
        <v>109</v>
      </c>
      <c r="F287" s="8" t="s">
        <v>88</v>
      </c>
      <c r="G287" s="8" t="s">
        <v>21</v>
      </c>
      <c r="H287" s="13">
        <v>69.89</v>
      </c>
      <c r="J287" s="20">
        <v>0</v>
      </c>
      <c r="K287" s="14">
        <v>6</v>
      </c>
      <c r="L287" s="8" t="s">
        <v>22</v>
      </c>
      <c r="M287" s="8">
        <v>41748</v>
      </c>
      <c r="N287" s="12"/>
    </row>
    <row r="288" spans="1:18" s="7" customFormat="1">
      <c r="B288" s="8">
        <v>2015</v>
      </c>
      <c r="C288" s="12" t="s">
        <v>199</v>
      </c>
      <c r="D288" s="8" t="s">
        <v>188</v>
      </c>
      <c r="E288" s="8" t="s">
        <v>87</v>
      </c>
      <c r="F288" s="8" t="s">
        <v>88</v>
      </c>
      <c r="G288" s="8" t="s">
        <v>21</v>
      </c>
      <c r="H288" s="13">
        <v>98</v>
      </c>
      <c r="J288" s="20">
        <v>0</v>
      </c>
      <c r="K288" s="14">
        <v>6</v>
      </c>
      <c r="L288" s="8" t="s">
        <v>22</v>
      </c>
      <c r="M288" s="8">
        <v>44999</v>
      </c>
      <c r="N288" s="12" t="s">
        <v>90</v>
      </c>
      <c r="O288" s="23">
        <v>2.6718999999999999</v>
      </c>
      <c r="P288" s="25">
        <v>0.1211122428748711</v>
      </c>
      <c r="Q288" s="9">
        <v>6</v>
      </c>
      <c r="R288" s="9">
        <v>0</v>
      </c>
    </row>
    <row r="289" spans="1:16383" s="7" customFormat="1">
      <c r="B289" s="8">
        <v>2017</v>
      </c>
      <c r="C289" s="12" t="s">
        <v>274</v>
      </c>
      <c r="D289" s="8" t="s">
        <v>275</v>
      </c>
      <c r="E289" s="8" t="s">
        <v>109</v>
      </c>
      <c r="F289" s="8" t="s">
        <v>88</v>
      </c>
      <c r="G289" s="8" t="s">
        <v>21</v>
      </c>
      <c r="H289" s="13">
        <v>33.299999999999997</v>
      </c>
      <c r="J289" s="20">
        <v>0</v>
      </c>
      <c r="K289" s="14">
        <v>12</v>
      </c>
      <c r="L289" s="8" t="s">
        <v>96</v>
      </c>
      <c r="M289" s="8">
        <v>73602</v>
      </c>
      <c r="N289" s="12"/>
      <c r="O289" s="23">
        <v>2.6718999999999999</v>
      </c>
      <c r="P289" s="25">
        <v>0.2712574400632099</v>
      </c>
      <c r="Q289" s="9">
        <v>12</v>
      </c>
      <c r="R289" s="9">
        <v>0</v>
      </c>
    </row>
    <row r="290" spans="1:16383" s="7" customFormat="1">
      <c r="A290" s="22">
        <v>40572</v>
      </c>
      <c r="B290" s="8">
        <v>2018</v>
      </c>
      <c r="C290" s="12" t="s">
        <v>526</v>
      </c>
      <c r="D290" s="8" t="s">
        <v>334</v>
      </c>
      <c r="E290" s="8" t="s">
        <v>335</v>
      </c>
      <c r="F290" s="26" t="s">
        <v>336</v>
      </c>
      <c r="G290" s="8" t="s">
        <v>15</v>
      </c>
      <c r="H290" s="13">
        <v>152.70666666666665</v>
      </c>
      <c r="J290" s="20">
        <v>-1.9980000000000002</v>
      </c>
      <c r="K290" s="14">
        <v>6</v>
      </c>
      <c r="L290" s="8" t="s">
        <v>22</v>
      </c>
      <c r="M290" s="7">
        <v>40572</v>
      </c>
      <c r="N290" s="12"/>
      <c r="O290" s="23">
        <v>2.6718999999999999</v>
      </c>
      <c r="P290" s="25" t="e">
        <v>#DIV/0!</v>
      </c>
      <c r="Q290" s="9">
        <v>6</v>
      </c>
      <c r="R290" s="9">
        <v>-0.33300000000000002</v>
      </c>
    </row>
    <row r="291" spans="1:16383" s="7" customFormat="1">
      <c r="A291" s="21">
        <v>76213</v>
      </c>
      <c r="B291" s="8">
        <v>2016</v>
      </c>
      <c r="C291" s="12" t="s">
        <v>542</v>
      </c>
      <c r="D291" s="8" t="s">
        <v>359</v>
      </c>
      <c r="E291" s="8" t="s">
        <v>335</v>
      </c>
      <c r="F291" s="26" t="s">
        <v>336</v>
      </c>
      <c r="G291" s="8" t="s">
        <v>21</v>
      </c>
      <c r="H291" s="13">
        <v>47.333999999999996</v>
      </c>
      <c r="J291" s="20">
        <v>-4.0020000000000007</v>
      </c>
      <c r="K291" s="14">
        <v>6</v>
      </c>
      <c r="L291" s="8" t="s">
        <v>22</v>
      </c>
      <c r="M291" s="7">
        <v>76213</v>
      </c>
      <c r="N291" s="12"/>
      <c r="O291" s="23">
        <v>3.2063000000000001</v>
      </c>
      <c r="P291" s="25" t="e">
        <v>#DIV/0!</v>
      </c>
      <c r="Q291" s="9">
        <v>6</v>
      </c>
      <c r="R291" s="9">
        <v>-0.66700000000000004</v>
      </c>
    </row>
    <row r="292" spans="1:16383" s="7" customFormat="1">
      <c r="B292" s="8">
        <v>2022</v>
      </c>
      <c r="C292" s="8" t="s">
        <v>597</v>
      </c>
      <c r="D292" s="8" t="s">
        <v>74</v>
      </c>
      <c r="E292" s="8" t="s">
        <v>72</v>
      </c>
      <c r="F292" s="8" t="s">
        <v>68</v>
      </c>
      <c r="G292" s="8" t="s">
        <v>21</v>
      </c>
      <c r="H292" s="16">
        <v>16.600000000000001</v>
      </c>
      <c r="I292" s="14" t="s">
        <v>707</v>
      </c>
      <c r="J292" s="33" t="e">
        <v>#N/A</v>
      </c>
      <c r="K292" s="14">
        <v>6</v>
      </c>
      <c r="L292" s="8" t="s">
        <v>22</v>
      </c>
      <c r="M292" s="18">
        <v>7522822</v>
      </c>
      <c r="N292" s="12"/>
    </row>
    <row r="293" spans="1:16383" s="7" customFormat="1">
      <c r="B293" s="8">
        <v>2012</v>
      </c>
      <c r="C293" s="12" t="s">
        <v>185</v>
      </c>
      <c r="D293" s="8" t="s">
        <v>186</v>
      </c>
      <c r="E293" s="8" t="s">
        <v>87</v>
      </c>
      <c r="F293" s="8" t="s">
        <v>88</v>
      </c>
      <c r="G293" s="8" t="s">
        <v>21</v>
      </c>
      <c r="H293" s="16">
        <v>15.6</v>
      </c>
      <c r="I293" s="14" t="s">
        <v>707</v>
      </c>
      <c r="J293" s="33" t="e">
        <v>#N/A</v>
      </c>
      <c r="K293" s="14">
        <v>12</v>
      </c>
      <c r="L293" s="8" t="s">
        <v>96</v>
      </c>
      <c r="M293" s="8">
        <v>73988</v>
      </c>
      <c r="N293" s="12" t="s">
        <v>90</v>
      </c>
    </row>
    <row r="294" spans="1:16383" s="7" customFormat="1">
      <c r="B294" s="8">
        <v>2017</v>
      </c>
      <c r="C294" s="12" t="s">
        <v>117</v>
      </c>
      <c r="D294" s="8" t="s">
        <v>114</v>
      </c>
      <c r="E294" s="8" t="s">
        <v>109</v>
      </c>
      <c r="F294" s="8" t="s">
        <v>88</v>
      </c>
      <c r="G294" s="8" t="s">
        <v>15</v>
      </c>
      <c r="H294" s="16">
        <v>55.90943530701756</v>
      </c>
      <c r="I294" s="14" t="s">
        <v>707</v>
      </c>
      <c r="J294" s="33" t="e">
        <v>#N/A</v>
      </c>
      <c r="K294" s="14">
        <v>6</v>
      </c>
      <c r="L294" s="8" t="s">
        <v>22</v>
      </c>
      <c r="M294" s="8">
        <v>72687</v>
      </c>
      <c r="N294" s="12"/>
    </row>
    <row r="295" spans="1:16383" s="7" customFormat="1">
      <c r="B295" s="8">
        <v>2018</v>
      </c>
      <c r="C295" s="12" t="s">
        <v>632</v>
      </c>
      <c r="D295" s="8" t="s">
        <v>607</v>
      </c>
      <c r="E295" s="8" t="s">
        <v>13</v>
      </c>
      <c r="F295" s="8" t="s">
        <v>14</v>
      </c>
      <c r="G295" s="8" t="s">
        <v>21</v>
      </c>
      <c r="H295" s="16">
        <v>47.800800000000002</v>
      </c>
      <c r="I295" s="14" t="s">
        <v>707</v>
      </c>
      <c r="J295" s="33">
        <v>46.001999999999995</v>
      </c>
      <c r="K295" s="14">
        <v>6</v>
      </c>
      <c r="L295" s="8" t="s">
        <v>22</v>
      </c>
      <c r="M295" s="8">
        <v>43520</v>
      </c>
      <c r="N295" s="12"/>
      <c r="O295" s="9" t="e">
        <v>#N/A</v>
      </c>
      <c r="P295" s="9" t="e">
        <v>#N/A</v>
      </c>
      <c r="Q295" s="23" t="e">
        <v>#N/A</v>
      </c>
    </row>
    <row r="296" spans="1:16383" s="7" customFormat="1">
      <c r="A296" s="19"/>
      <c r="B296" s="8">
        <v>2019</v>
      </c>
      <c r="C296" s="12" t="s">
        <v>65</v>
      </c>
      <c r="D296" s="8" t="s">
        <v>60</v>
      </c>
      <c r="E296" s="8" t="s">
        <v>61</v>
      </c>
      <c r="F296" s="8" t="s">
        <v>62</v>
      </c>
      <c r="G296" s="8" t="s">
        <v>21</v>
      </c>
      <c r="H296" s="16">
        <v>78.032666666666671</v>
      </c>
      <c r="I296" s="14" t="s">
        <v>707</v>
      </c>
      <c r="J296" s="33">
        <v>1.002</v>
      </c>
      <c r="K296" s="14">
        <v>6</v>
      </c>
      <c r="L296" s="8" t="s">
        <v>22</v>
      </c>
      <c r="M296" s="8">
        <v>4334519</v>
      </c>
      <c r="N296" s="12"/>
      <c r="O296" s="9" t="e">
        <v>#N/A</v>
      </c>
      <c r="P296" s="9" t="e">
        <v>#N/A</v>
      </c>
      <c r="Q296" s="23" t="e">
        <v>#N/A</v>
      </c>
    </row>
    <row r="297" spans="1:16383" s="7" customFormat="1">
      <c r="B297" s="8">
        <v>2017</v>
      </c>
      <c r="C297" s="12" t="s">
        <v>189</v>
      </c>
      <c r="D297" s="8" t="s">
        <v>188</v>
      </c>
      <c r="E297" s="8" t="s">
        <v>87</v>
      </c>
      <c r="F297" s="8" t="s">
        <v>88</v>
      </c>
      <c r="G297" s="8" t="s">
        <v>21</v>
      </c>
      <c r="H297" s="16">
        <v>28</v>
      </c>
      <c r="I297" s="14" t="s">
        <v>707</v>
      </c>
      <c r="J297" s="33">
        <v>10.997999999999999</v>
      </c>
      <c r="K297" s="14">
        <v>6</v>
      </c>
      <c r="L297" s="8" t="s">
        <v>22</v>
      </c>
      <c r="M297" s="8">
        <v>44554</v>
      </c>
      <c r="N297" s="12" t="s">
        <v>90</v>
      </c>
      <c r="O297" s="9" t="e">
        <v>#N/A</v>
      </c>
      <c r="P297" s="9" t="e">
        <v>#N/A</v>
      </c>
      <c r="Q297" s="23" t="e">
        <v>#N/A</v>
      </c>
    </row>
    <row r="298" spans="1:16383" s="7" customFormat="1">
      <c r="B298" s="8">
        <v>2020</v>
      </c>
      <c r="C298" s="12" t="s">
        <v>97</v>
      </c>
      <c r="D298" s="8" t="s">
        <v>95</v>
      </c>
      <c r="E298" s="8" t="s">
        <v>87</v>
      </c>
      <c r="F298" s="8" t="s">
        <v>88</v>
      </c>
      <c r="G298" s="8" t="s">
        <v>15</v>
      </c>
      <c r="H298" s="16">
        <v>34</v>
      </c>
      <c r="I298" s="14" t="s">
        <v>707</v>
      </c>
      <c r="J298" s="33">
        <v>42</v>
      </c>
      <c r="K298" s="14">
        <v>6</v>
      </c>
      <c r="L298" s="8" t="s">
        <v>22</v>
      </c>
      <c r="M298" s="8">
        <v>44332</v>
      </c>
      <c r="N298" s="12" t="s">
        <v>90</v>
      </c>
      <c r="O298" s="9" t="e">
        <v>#N/A</v>
      </c>
      <c r="P298" s="9" t="e">
        <v>#N/A</v>
      </c>
      <c r="Q298" s="23" t="e">
        <v>#N/A</v>
      </c>
    </row>
    <row r="299" spans="1:16383" s="7" customFormat="1">
      <c r="B299" s="8" t="s">
        <v>224</v>
      </c>
      <c r="C299" s="12" t="s">
        <v>225</v>
      </c>
      <c r="D299" s="8" t="s">
        <v>223</v>
      </c>
      <c r="E299" s="8" t="s">
        <v>87</v>
      </c>
      <c r="F299" s="8" t="s">
        <v>88</v>
      </c>
      <c r="G299" s="8" t="s">
        <v>21</v>
      </c>
      <c r="H299" s="16">
        <v>25.6</v>
      </c>
      <c r="I299" s="14" t="s">
        <v>707</v>
      </c>
      <c r="J299" s="33">
        <v>30</v>
      </c>
      <c r="K299" s="14">
        <v>6</v>
      </c>
      <c r="L299" s="8" t="s">
        <v>22</v>
      </c>
      <c r="M299" s="8">
        <v>46269</v>
      </c>
      <c r="N299" s="12" t="s">
        <v>90</v>
      </c>
      <c r="O299" s="9" t="e">
        <v>#N/A</v>
      </c>
      <c r="P299" s="9" t="e">
        <v>#N/A</v>
      </c>
      <c r="Q299" s="23" t="e">
        <v>#N/A</v>
      </c>
    </row>
    <row r="300" spans="1:16383" s="7" customFormat="1">
      <c r="A300" s="19"/>
      <c r="B300" s="8">
        <v>2016</v>
      </c>
      <c r="C300" s="12" t="s">
        <v>672</v>
      </c>
      <c r="D300" s="8" t="s">
        <v>233</v>
      </c>
      <c r="E300" s="8" t="s">
        <v>87</v>
      </c>
      <c r="F300" s="8" t="s">
        <v>88</v>
      </c>
      <c r="G300" s="8" t="s">
        <v>21</v>
      </c>
      <c r="H300" s="16">
        <v>50.6</v>
      </c>
      <c r="I300" s="14" t="s">
        <v>707</v>
      </c>
      <c r="J300" s="33">
        <v>6</v>
      </c>
      <c r="K300" s="14">
        <v>12</v>
      </c>
      <c r="L300" s="8" t="s">
        <v>96</v>
      </c>
      <c r="M300" s="8">
        <v>43290</v>
      </c>
      <c r="N300" s="12" t="s">
        <v>90</v>
      </c>
      <c r="O300" s="9" t="e">
        <v>#N/A</v>
      </c>
      <c r="P300" s="9" t="e">
        <v>#N/A</v>
      </c>
      <c r="Q300" s="23" t="e">
        <v>#N/A</v>
      </c>
    </row>
    <row r="301" spans="1:16383" s="7" customFormat="1">
      <c r="A301" s="27"/>
      <c r="B301" s="8">
        <v>2020</v>
      </c>
      <c r="C301" s="12" t="s">
        <v>116</v>
      </c>
      <c r="D301" s="8" t="s">
        <v>114</v>
      </c>
      <c r="E301" s="8" t="s">
        <v>109</v>
      </c>
      <c r="F301" s="28" t="s">
        <v>88</v>
      </c>
      <c r="G301" s="8" t="s">
        <v>15</v>
      </c>
      <c r="H301" s="16">
        <v>51.53</v>
      </c>
      <c r="I301" s="14" t="s">
        <v>707</v>
      </c>
      <c r="J301" s="33">
        <v>22.001999999999999</v>
      </c>
      <c r="K301" s="14">
        <v>6</v>
      </c>
      <c r="L301" s="8" t="s">
        <v>22</v>
      </c>
      <c r="M301" s="8">
        <v>45306</v>
      </c>
      <c r="N301" s="12"/>
      <c r="O301" s="9" t="e">
        <v>#N/A</v>
      </c>
      <c r="P301" s="9" t="e">
        <v>#N/A</v>
      </c>
      <c r="Q301" s="23" t="e">
        <v>#N/A</v>
      </c>
    </row>
    <row r="302" spans="1:16383" s="7" customFormat="1">
      <c r="A302" s="19"/>
      <c r="B302" s="8">
        <v>2019</v>
      </c>
      <c r="C302" s="12" t="s">
        <v>294</v>
      </c>
      <c r="D302" s="8" t="s">
        <v>293</v>
      </c>
      <c r="E302" s="8" t="s">
        <v>156</v>
      </c>
      <c r="F302" s="8" t="s">
        <v>88</v>
      </c>
      <c r="G302" s="8" t="s">
        <v>21</v>
      </c>
      <c r="H302" s="16">
        <v>70.23</v>
      </c>
      <c r="I302" s="14" t="s">
        <v>707</v>
      </c>
      <c r="J302" s="33">
        <v>4.9979999999999993</v>
      </c>
      <c r="K302" s="14">
        <v>6</v>
      </c>
      <c r="L302" s="8" t="s">
        <v>22</v>
      </c>
      <c r="M302" s="8">
        <v>42705</v>
      </c>
      <c r="N302" s="12" t="s">
        <v>190</v>
      </c>
      <c r="O302" s="9" t="e">
        <v>#N/A</v>
      </c>
      <c r="P302" s="9" t="e">
        <v>#N/A</v>
      </c>
      <c r="Q302" s="23" t="e">
        <v>#N/A</v>
      </c>
    </row>
    <row r="303" spans="1:16383">
      <c r="A303" s="7"/>
      <c r="B303" s="8">
        <v>2018</v>
      </c>
      <c r="C303" s="12" t="s">
        <v>661</v>
      </c>
      <c r="D303" s="8" t="s">
        <v>223</v>
      </c>
      <c r="E303" s="8" t="s">
        <v>87</v>
      </c>
      <c r="F303" s="8" t="s">
        <v>88</v>
      </c>
      <c r="G303" s="8" t="s">
        <v>21</v>
      </c>
      <c r="H303" s="16">
        <v>25.6</v>
      </c>
      <c r="I303" s="14" t="s">
        <v>707</v>
      </c>
      <c r="J303" s="33">
        <v>3</v>
      </c>
      <c r="K303" s="8" t="s">
        <v>22</v>
      </c>
      <c r="L303" s="8">
        <v>44410</v>
      </c>
      <c r="M303" s="12" t="s">
        <v>90</v>
      </c>
      <c r="N303" s="9" t="e">
        <v>#N/A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9"/>
      <c r="B304" s="8">
        <v>2018</v>
      </c>
      <c r="C304" s="12" t="s">
        <v>238</v>
      </c>
      <c r="D304" s="8" t="s">
        <v>106</v>
      </c>
      <c r="E304" s="8" t="s">
        <v>87</v>
      </c>
      <c r="F304" s="8" t="s">
        <v>88</v>
      </c>
      <c r="G304" s="8" t="s">
        <v>21</v>
      </c>
      <c r="H304" s="16">
        <v>19.579999999999998</v>
      </c>
      <c r="I304" s="14" t="s">
        <v>707</v>
      </c>
      <c r="J304" s="33">
        <v>9</v>
      </c>
      <c r="K304" s="8" t="s">
        <v>22</v>
      </c>
      <c r="L304" s="8">
        <v>44316</v>
      </c>
      <c r="M304" s="12" t="s">
        <v>90</v>
      </c>
      <c r="N304" s="9" t="e">
        <v>#N/A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9"/>
      <c r="B305" s="8">
        <v>2015</v>
      </c>
      <c r="C305" s="12" t="s">
        <v>679</v>
      </c>
      <c r="D305" s="8" t="s">
        <v>106</v>
      </c>
      <c r="E305" s="8" t="s">
        <v>87</v>
      </c>
      <c r="F305" s="8" t="s">
        <v>88</v>
      </c>
      <c r="G305" s="8" t="s">
        <v>21</v>
      </c>
      <c r="H305" s="16">
        <v>37.559999999999995</v>
      </c>
      <c r="I305" s="14" t="s">
        <v>707</v>
      </c>
      <c r="J305" s="33">
        <v>48</v>
      </c>
      <c r="K305" s="8" t="s">
        <v>22</v>
      </c>
      <c r="L305" s="8">
        <v>43730</v>
      </c>
      <c r="M305" s="12" t="s">
        <v>90</v>
      </c>
      <c r="N305" s="9" t="e">
        <v>#N/A</v>
      </c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19"/>
      <c r="B306" s="8">
        <v>2017</v>
      </c>
      <c r="C306" s="12" t="s">
        <v>305</v>
      </c>
      <c r="D306" s="8" t="s">
        <v>304</v>
      </c>
      <c r="E306" s="8" t="s">
        <v>156</v>
      </c>
      <c r="F306" s="8" t="s">
        <v>88</v>
      </c>
      <c r="G306" s="8" t="s">
        <v>21</v>
      </c>
      <c r="H306" s="16">
        <v>53.27</v>
      </c>
      <c r="I306" s="14" t="s">
        <v>707</v>
      </c>
      <c r="J306" s="33">
        <v>4</v>
      </c>
      <c r="K306" s="8" t="s">
        <v>22</v>
      </c>
      <c r="L306" s="8">
        <v>72647</v>
      </c>
      <c r="M306" s="12"/>
      <c r="N306" s="9" t="e">
        <v>#N/A</v>
      </c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7"/>
      <c r="B307" s="8">
        <v>2020</v>
      </c>
      <c r="C307" s="12" t="s">
        <v>75</v>
      </c>
      <c r="D307" s="8" t="s">
        <v>76</v>
      </c>
      <c r="E307" s="8" t="s">
        <v>76</v>
      </c>
      <c r="F307" s="8" t="s">
        <v>68</v>
      </c>
      <c r="G307" s="8" t="s">
        <v>21</v>
      </c>
      <c r="H307" s="16">
        <v>16.560000000000002</v>
      </c>
      <c r="I307" s="14" t="s">
        <v>707</v>
      </c>
      <c r="J307" s="33">
        <v>0</v>
      </c>
      <c r="K307" s="8" t="s">
        <v>77</v>
      </c>
      <c r="L307" s="8">
        <v>4145820</v>
      </c>
      <c r="M307" s="12"/>
      <c r="N307" s="9">
        <v>0</v>
      </c>
      <c r="O307" s="9">
        <v>0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22"/>
      <c r="B308" s="8" t="s">
        <v>168</v>
      </c>
      <c r="C308" s="12" t="s">
        <v>604</v>
      </c>
      <c r="D308" s="8" t="s">
        <v>724</v>
      </c>
      <c r="E308" s="8" t="s">
        <v>87</v>
      </c>
      <c r="F308" s="8" t="s">
        <v>88</v>
      </c>
      <c r="G308" s="8" t="s">
        <v>21</v>
      </c>
      <c r="H308" s="16">
        <v>40</v>
      </c>
      <c r="I308" s="14" t="s">
        <v>707</v>
      </c>
      <c r="J308" s="33">
        <v>0</v>
      </c>
      <c r="K308" s="8" t="s">
        <v>96</v>
      </c>
      <c r="L308" s="8">
        <v>72501</v>
      </c>
      <c r="M308" s="12" t="s">
        <v>90</v>
      </c>
      <c r="N308" s="9">
        <v>8.3000000000000004E-2</v>
      </c>
      <c r="O308" s="9">
        <v>0.498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7"/>
      <c r="B309" s="8">
        <v>2016</v>
      </c>
      <c r="C309" s="12" t="s">
        <v>129</v>
      </c>
      <c r="D309" s="8" t="s">
        <v>130</v>
      </c>
      <c r="E309" s="8" t="s">
        <v>130</v>
      </c>
      <c r="F309" s="8" t="s">
        <v>88</v>
      </c>
      <c r="G309" s="8" t="s">
        <v>15</v>
      </c>
      <c r="H309" s="16">
        <v>64.77</v>
      </c>
      <c r="I309" s="14" t="s">
        <v>707</v>
      </c>
      <c r="J309" s="33">
        <v>0</v>
      </c>
      <c r="K309" s="8" t="s">
        <v>22</v>
      </c>
      <c r="L309" s="8">
        <v>45928</v>
      </c>
      <c r="M309" s="12"/>
      <c r="N309" s="9">
        <v>0</v>
      </c>
      <c r="O309" s="9">
        <v>0</v>
      </c>
      <c r="P309" s="9">
        <v>0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</sheetData>
  <autoFilter ref="A1:N294" xr:uid="{DE7ADA87-5F0D-4C07-8268-20CBFEA94525}">
    <sortState xmlns:xlrd2="http://schemas.microsoft.com/office/spreadsheetml/2017/richdata2" ref="A191:N264">
      <sortCondition ref="N1:N271"/>
    </sortState>
  </autoFilter>
  <conditionalFormatting sqref="A310:A1048576 A1">
    <cfRule type="duplicateValues" dxfId="17" priority="36"/>
    <cfRule type="duplicateValues" dxfId="16" priority="40"/>
  </conditionalFormatting>
  <conditionalFormatting sqref="L303:L306">
    <cfRule type="duplicateValues" dxfId="15" priority="2"/>
  </conditionalFormatting>
  <conditionalFormatting sqref="M1 M310:M1048576">
    <cfRule type="duplicateValues" dxfId="14" priority="186"/>
    <cfRule type="duplicateValues" dxfId="13" priority="190"/>
  </conditionalFormatting>
  <conditionalFormatting sqref="M234:M271">
    <cfRule type="duplicateValues" dxfId="12" priority="215"/>
  </conditionalFormatting>
  <conditionalFormatting sqref="M273:M274">
    <cfRule type="duplicateValues" dxfId="11" priority="9"/>
  </conditionalFormatting>
  <conditionalFormatting sqref="M275:M285">
    <cfRule type="duplicateValues" dxfId="10" priority="8"/>
  </conditionalFormatting>
  <conditionalFormatting sqref="M286">
    <cfRule type="duplicateValues" dxfId="9" priority="7"/>
  </conditionalFormatting>
  <conditionalFormatting sqref="M287">
    <cfRule type="duplicateValues" dxfId="8" priority="6"/>
  </conditionalFormatting>
  <conditionalFormatting sqref="M288:M291">
    <cfRule type="duplicateValues" dxfId="7" priority="5"/>
  </conditionalFormatting>
  <conditionalFormatting sqref="M292:M294">
    <cfRule type="duplicateValues" dxfId="6" priority="4"/>
  </conditionalFormatting>
  <conditionalFormatting sqref="M295:M302">
    <cfRule type="duplicateValues" dxfId="5" priority="3"/>
  </conditionalFormatting>
  <conditionalFormatting sqref="L307:L309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10" sqref="A10"/>
    </sheetView>
  </sheetViews>
  <sheetFormatPr defaultColWidth="9.140625" defaultRowHeight="12.75"/>
  <cols>
    <col min="1" max="1" width="18.28515625" style="36" customWidth="1"/>
    <col min="2" max="2" width="69.85546875" style="36" customWidth="1"/>
    <col min="3" max="3" width="14.140625" style="36" customWidth="1"/>
    <col min="4" max="4" width="10" style="43" customWidth="1"/>
    <col min="5" max="5" width="9.42578125" style="36" customWidth="1"/>
    <col min="6" max="6" width="10.85546875" style="36" customWidth="1"/>
    <col min="7" max="7" width="11.140625" style="44" customWidth="1"/>
    <col min="8" max="8" width="44.85546875" style="36" customWidth="1"/>
    <col min="9" max="16384" width="9.140625" style="36"/>
  </cols>
  <sheetData>
    <row r="1" spans="1:8" ht="141" customHeight="1">
      <c r="A1" s="56"/>
      <c r="B1" s="56"/>
      <c r="C1" s="56"/>
      <c r="D1" s="56"/>
      <c r="E1" s="56"/>
      <c r="F1" s="56"/>
      <c r="G1" s="56"/>
    </row>
    <row r="2" spans="1:8" ht="6" customHeight="1">
      <c r="A2" s="35"/>
      <c r="B2" s="35"/>
      <c r="C2" s="35"/>
      <c r="D2" s="35"/>
      <c r="E2" s="35"/>
      <c r="F2" s="35"/>
      <c r="G2" s="35"/>
    </row>
    <row r="3" spans="1:8" ht="18" customHeight="1">
      <c r="A3" s="37" t="s">
        <v>564</v>
      </c>
      <c r="B3" s="57"/>
      <c r="C3" s="57"/>
      <c r="D3" s="57"/>
      <c r="E3" s="57"/>
      <c r="F3" s="57"/>
      <c r="G3" s="57"/>
      <c r="H3" s="58"/>
    </row>
    <row r="4" spans="1:8" ht="3.75" customHeight="1">
      <c r="A4" s="38"/>
      <c r="B4" s="39"/>
      <c r="C4" s="39"/>
      <c r="D4" s="40"/>
      <c r="E4" s="41"/>
      <c r="F4" s="41"/>
      <c r="G4" s="41"/>
    </row>
    <row r="5" spans="1:8" ht="15">
      <c r="A5" s="37" t="s">
        <v>565</v>
      </c>
      <c r="B5" s="57"/>
      <c r="C5" s="57"/>
      <c r="D5" s="57"/>
      <c r="E5" s="57"/>
      <c r="F5" s="57"/>
      <c r="G5" s="57"/>
      <c r="H5" s="58"/>
    </row>
    <row r="6" spans="1:8" ht="3" customHeight="1">
      <c r="A6" s="42"/>
      <c r="B6" s="39"/>
      <c r="C6" s="39"/>
      <c r="D6" s="40"/>
      <c r="E6" s="41"/>
      <c r="F6" s="41"/>
      <c r="G6" s="41"/>
    </row>
    <row r="7" spans="1:8" ht="15">
      <c r="A7" s="37" t="s">
        <v>566</v>
      </c>
      <c r="B7" s="57"/>
      <c r="C7" s="57"/>
      <c r="D7" s="57"/>
      <c r="E7" s="57"/>
      <c r="F7" s="57"/>
      <c r="G7" s="57"/>
      <c r="H7" s="58"/>
    </row>
    <row r="8" spans="1:8" ht="3.75" customHeight="1">
      <c r="A8" s="55"/>
      <c r="B8" s="55"/>
      <c r="C8" s="55"/>
      <c r="D8" s="55"/>
      <c r="E8" s="55"/>
      <c r="F8" s="55"/>
      <c r="G8" s="55"/>
    </row>
    <row r="9" spans="1:8" ht="38.25">
      <c r="A9" s="45" t="s">
        <v>709</v>
      </c>
      <c r="B9" s="45" t="s">
        <v>567</v>
      </c>
      <c r="C9" s="45" t="s">
        <v>730</v>
      </c>
      <c r="D9" s="46" t="s">
        <v>570</v>
      </c>
      <c r="E9" s="45" t="s">
        <v>569</v>
      </c>
      <c r="F9" s="45" t="s">
        <v>704</v>
      </c>
      <c r="G9" s="45" t="s">
        <v>571</v>
      </c>
      <c r="H9" s="47" t="s">
        <v>703</v>
      </c>
    </row>
    <row r="10" spans="1:8" ht="15">
      <c r="A10" s="8"/>
      <c r="B10" s="48">
        <f>IFERROR(_xlfn.XLOOKUP(A10,'Fine Wine'!M:M,'Fine Wine'!C:C),"-")</f>
        <v>0</v>
      </c>
      <c r="C10" s="50"/>
      <c r="D10" s="49">
        <f>_xlfn.XLOOKUP(A10,'Fine Wine'!M:M,'Fine Wine'!H:H)</f>
        <v>0</v>
      </c>
      <c r="E10" s="48">
        <f>_xlfn.XLOOKUP(A10,'Fine Wine'!M:M,'Fine Wine'!I:I)</f>
        <v>0</v>
      </c>
      <c r="F10" s="48">
        <f>_xlfn.XLOOKUP(A10,'Fine Wine'!M:M,'Fine Wine'!L:L)</f>
        <v>0</v>
      </c>
      <c r="G10" s="51">
        <f>IFERROR(D10*C10," ")</f>
        <v>0</v>
      </c>
      <c r="H10" s="52">
        <f>_xlfn.XLOOKUP(A10,'Fine Wine'!M:M,'Fine Wine'!N:N)</f>
        <v>0</v>
      </c>
    </row>
    <row r="11" spans="1:8" ht="15">
      <c r="A11" s="8"/>
      <c r="B11" s="48">
        <f>IFERROR(_xlfn.XLOOKUP(A11,'Fine Wine'!M:M,'Fine Wine'!C:C),"-")</f>
        <v>0</v>
      </c>
      <c r="C11" s="50"/>
      <c r="D11" s="49">
        <f>_xlfn.XLOOKUP(A11,'Fine Wine'!M:M,'Fine Wine'!H:H)</f>
        <v>0</v>
      </c>
      <c r="E11" s="48">
        <f>_xlfn.XLOOKUP(A11,'Fine Wine'!M:M,'Fine Wine'!I:I)</f>
        <v>0</v>
      </c>
      <c r="F11" s="48">
        <f>_xlfn.XLOOKUP(A11,'Fine Wine'!M:M,'Fine Wine'!L:L)</f>
        <v>0</v>
      </c>
      <c r="G11" s="51">
        <f t="shared" ref="G11:G39" si="0">IFERROR(D11*C11," ")</f>
        <v>0</v>
      </c>
      <c r="H11" s="52">
        <f>_xlfn.XLOOKUP(A11,'Fine Wine'!M:M,'Fine Wine'!N:N)</f>
        <v>0</v>
      </c>
    </row>
    <row r="12" spans="1:8" ht="15">
      <c r="A12" s="8"/>
      <c r="B12" s="48">
        <f>IFERROR(_xlfn.XLOOKUP(A12,'Fine Wine'!M:M,'Fine Wine'!C:C),"-")</f>
        <v>0</v>
      </c>
      <c r="C12" s="50"/>
      <c r="D12" s="49">
        <f>_xlfn.XLOOKUP(A12,'Fine Wine'!M:M,'Fine Wine'!H:H)</f>
        <v>0</v>
      </c>
      <c r="E12" s="48">
        <f>_xlfn.XLOOKUP(A12,'Fine Wine'!M:M,'Fine Wine'!I:I)</f>
        <v>0</v>
      </c>
      <c r="F12" s="48">
        <f>_xlfn.XLOOKUP(A12,'Fine Wine'!M:M,'Fine Wine'!L:L)</f>
        <v>0</v>
      </c>
      <c r="G12" s="51">
        <f t="shared" si="0"/>
        <v>0</v>
      </c>
      <c r="H12" s="52">
        <f>_xlfn.XLOOKUP(A12,'Fine Wine'!M:M,'Fine Wine'!N:N)</f>
        <v>0</v>
      </c>
    </row>
    <row r="13" spans="1:8" ht="15">
      <c r="A13" s="8"/>
      <c r="B13" s="48">
        <f>IFERROR(_xlfn.XLOOKUP(A13,'Fine Wine'!M:M,'Fine Wine'!C:C),"-")</f>
        <v>0</v>
      </c>
      <c r="C13" s="50"/>
      <c r="D13" s="49">
        <f>_xlfn.XLOOKUP(A13,'Fine Wine'!M:M,'Fine Wine'!H:H)</f>
        <v>0</v>
      </c>
      <c r="E13" s="48">
        <f>_xlfn.XLOOKUP(A13,'Fine Wine'!M:M,'Fine Wine'!I:I)</f>
        <v>0</v>
      </c>
      <c r="F13" s="48">
        <f>_xlfn.XLOOKUP(A13,'Fine Wine'!M:M,'Fine Wine'!L:L)</f>
        <v>0</v>
      </c>
      <c r="G13" s="51">
        <f t="shared" si="0"/>
        <v>0</v>
      </c>
      <c r="H13" s="52">
        <f>_xlfn.XLOOKUP(A13,'Fine Wine'!M:M,'Fine Wine'!N:N)</f>
        <v>0</v>
      </c>
    </row>
    <row r="14" spans="1:8" ht="15">
      <c r="A14" s="8"/>
      <c r="B14" s="48">
        <f>IFERROR(_xlfn.XLOOKUP(A14,'Fine Wine'!M:M,'Fine Wine'!C:C),"-")</f>
        <v>0</v>
      </c>
      <c r="C14" s="50"/>
      <c r="D14" s="49">
        <f>_xlfn.XLOOKUP(A14,'Fine Wine'!M:M,'Fine Wine'!H:H)</f>
        <v>0</v>
      </c>
      <c r="E14" s="48">
        <f>_xlfn.XLOOKUP(A14,'Fine Wine'!M:M,'Fine Wine'!I:I)</f>
        <v>0</v>
      </c>
      <c r="F14" s="48">
        <f>_xlfn.XLOOKUP(A14,'Fine Wine'!M:M,'Fine Wine'!L:L)</f>
        <v>0</v>
      </c>
      <c r="G14" s="51">
        <f t="shared" si="0"/>
        <v>0</v>
      </c>
      <c r="H14" s="52">
        <f>_xlfn.XLOOKUP(A14,'Fine Wine'!M:M,'Fine Wine'!N:N)</f>
        <v>0</v>
      </c>
    </row>
    <row r="15" spans="1:8" ht="15">
      <c r="A15" s="8"/>
      <c r="B15" s="48">
        <f>IFERROR(_xlfn.XLOOKUP(A15,'Fine Wine'!M:M,'Fine Wine'!C:C),"-")</f>
        <v>0</v>
      </c>
      <c r="C15" s="50"/>
      <c r="D15" s="49">
        <f>_xlfn.XLOOKUP(A15,'Fine Wine'!M:M,'Fine Wine'!H:H)</f>
        <v>0</v>
      </c>
      <c r="E15" s="48">
        <f>_xlfn.XLOOKUP(A15,'Fine Wine'!M:M,'Fine Wine'!I:I)</f>
        <v>0</v>
      </c>
      <c r="F15" s="48">
        <f>_xlfn.XLOOKUP(A15,'Fine Wine'!M:M,'Fine Wine'!L:L)</f>
        <v>0</v>
      </c>
      <c r="G15" s="51">
        <f t="shared" si="0"/>
        <v>0</v>
      </c>
      <c r="H15" s="52">
        <f>_xlfn.XLOOKUP(A15,'Fine Wine'!M:M,'Fine Wine'!N:N)</f>
        <v>0</v>
      </c>
    </row>
    <row r="16" spans="1:8" ht="15">
      <c r="A16" s="8"/>
      <c r="B16" s="48">
        <f>IFERROR(_xlfn.XLOOKUP(A16,'Fine Wine'!M:M,'Fine Wine'!C:C),"-")</f>
        <v>0</v>
      </c>
      <c r="C16" s="50"/>
      <c r="D16" s="49">
        <f>_xlfn.XLOOKUP(A16,'Fine Wine'!M:M,'Fine Wine'!H:H)</f>
        <v>0</v>
      </c>
      <c r="E16" s="48">
        <f>_xlfn.XLOOKUP(A16,'Fine Wine'!M:M,'Fine Wine'!I:I)</f>
        <v>0</v>
      </c>
      <c r="F16" s="48">
        <f>_xlfn.XLOOKUP(A16,'Fine Wine'!M:M,'Fine Wine'!L:L)</f>
        <v>0</v>
      </c>
      <c r="G16" s="51">
        <f t="shared" si="0"/>
        <v>0</v>
      </c>
      <c r="H16" s="52">
        <f>_xlfn.XLOOKUP(A16,'Fine Wine'!M:M,'Fine Wine'!N:N)</f>
        <v>0</v>
      </c>
    </row>
    <row r="17" spans="1:8" ht="15">
      <c r="A17" s="8"/>
      <c r="B17" s="48">
        <f>IFERROR(_xlfn.XLOOKUP(A17,'Fine Wine'!M:M,'Fine Wine'!C:C),"-")</f>
        <v>0</v>
      </c>
      <c r="C17" s="50"/>
      <c r="D17" s="49">
        <f>_xlfn.XLOOKUP(A17,'Fine Wine'!M:M,'Fine Wine'!H:H)</f>
        <v>0</v>
      </c>
      <c r="E17" s="48">
        <f>_xlfn.XLOOKUP(A17,'Fine Wine'!M:M,'Fine Wine'!I:I)</f>
        <v>0</v>
      </c>
      <c r="F17" s="48">
        <f>_xlfn.XLOOKUP(A17,'Fine Wine'!M:M,'Fine Wine'!L:L)</f>
        <v>0</v>
      </c>
      <c r="G17" s="51">
        <f t="shared" si="0"/>
        <v>0</v>
      </c>
      <c r="H17" s="52">
        <f>_xlfn.XLOOKUP(A17,'Fine Wine'!M:M,'Fine Wine'!N:N)</f>
        <v>0</v>
      </c>
    </row>
    <row r="18" spans="1:8" ht="15">
      <c r="A18" s="8"/>
      <c r="B18" s="48">
        <f>IFERROR(_xlfn.XLOOKUP(A18,'Fine Wine'!M:M,'Fine Wine'!C:C),"-")</f>
        <v>0</v>
      </c>
      <c r="C18" s="50"/>
      <c r="D18" s="49">
        <f>_xlfn.XLOOKUP(A18,'Fine Wine'!M:M,'Fine Wine'!H:H)</f>
        <v>0</v>
      </c>
      <c r="E18" s="48">
        <f>_xlfn.XLOOKUP(A18,'Fine Wine'!M:M,'Fine Wine'!I:I)</f>
        <v>0</v>
      </c>
      <c r="F18" s="48">
        <f>_xlfn.XLOOKUP(A18,'Fine Wine'!M:M,'Fine Wine'!L:L)</f>
        <v>0</v>
      </c>
      <c r="G18" s="51">
        <f t="shared" si="0"/>
        <v>0</v>
      </c>
      <c r="H18" s="52">
        <f>_xlfn.XLOOKUP(A18,'Fine Wine'!M:M,'Fine Wine'!N:N)</f>
        <v>0</v>
      </c>
    </row>
    <row r="19" spans="1:8" ht="15">
      <c r="A19" s="8"/>
      <c r="B19" s="48">
        <f>IFERROR(_xlfn.XLOOKUP(A19,'Fine Wine'!M:M,'Fine Wine'!C:C),"-")</f>
        <v>0</v>
      </c>
      <c r="C19" s="50"/>
      <c r="D19" s="49">
        <f>_xlfn.XLOOKUP(A19,'Fine Wine'!M:M,'Fine Wine'!H:H)</f>
        <v>0</v>
      </c>
      <c r="E19" s="48">
        <f>_xlfn.XLOOKUP(A19,'Fine Wine'!M:M,'Fine Wine'!I:I)</f>
        <v>0</v>
      </c>
      <c r="F19" s="48">
        <f>_xlfn.XLOOKUP(A19,'Fine Wine'!M:M,'Fine Wine'!L:L)</f>
        <v>0</v>
      </c>
      <c r="G19" s="51">
        <f t="shared" si="0"/>
        <v>0</v>
      </c>
      <c r="H19" s="52">
        <f>_xlfn.XLOOKUP(A19,'Fine Wine'!M:M,'Fine Wine'!N:N)</f>
        <v>0</v>
      </c>
    </row>
    <row r="20" spans="1:8" ht="15">
      <c r="A20" s="8"/>
      <c r="B20" s="48">
        <f>IFERROR(_xlfn.XLOOKUP(A20,'Fine Wine'!M:M,'Fine Wine'!C:C),"-")</f>
        <v>0</v>
      </c>
      <c r="C20" s="50"/>
      <c r="D20" s="49">
        <f>_xlfn.XLOOKUP(A20,'Fine Wine'!M:M,'Fine Wine'!H:H)</f>
        <v>0</v>
      </c>
      <c r="E20" s="48">
        <f>_xlfn.XLOOKUP(A20,'Fine Wine'!M:M,'Fine Wine'!I:I)</f>
        <v>0</v>
      </c>
      <c r="F20" s="48">
        <f>_xlfn.XLOOKUP(A20,'Fine Wine'!M:M,'Fine Wine'!L:L)</f>
        <v>0</v>
      </c>
      <c r="G20" s="51">
        <f t="shared" si="0"/>
        <v>0</v>
      </c>
      <c r="H20" s="52">
        <f>_xlfn.XLOOKUP(A20,'Fine Wine'!M:M,'Fine Wine'!N:N)</f>
        <v>0</v>
      </c>
    </row>
    <row r="21" spans="1:8" ht="15">
      <c r="A21" s="8"/>
      <c r="B21" s="48">
        <f>IFERROR(_xlfn.XLOOKUP(A21,'Fine Wine'!M:M,'Fine Wine'!C:C),"-")</f>
        <v>0</v>
      </c>
      <c r="C21" s="50"/>
      <c r="D21" s="49">
        <f>_xlfn.XLOOKUP(A21,'Fine Wine'!M:M,'Fine Wine'!H:H)</f>
        <v>0</v>
      </c>
      <c r="E21" s="48">
        <f>_xlfn.XLOOKUP(A21,'Fine Wine'!M:M,'Fine Wine'!I:I)</f>
        <v>0</v>
      </c>
      <c r="F21" s="48">
        <f>_xlfn.XLOOKUP(A21,'Fine Wine'!M:M,'Fine Wine'!L:L)</f>
        <v>0</v>
      </c>
      <c r="G21" s="51">
        <f t="shared" si="0"/>
        <v>0</v>
      </c>
      <c r="H21" s="52">
        <f>_xlfn.XLOOKUP(A21,'Fine Wine'!M:M,'Fine Wine'!N:N)</f>
        <v>0</v>
      </c>
    </row>
    <row r="22" spans="1:8" ht="15">
      <c r="A22" s="8"/>
      <c r="B22" s="48">
        <f>IFERROR(_xlfn.XLOOKUP(A22,'Fine Wine'!M:M,'Fine Wine'!C:C),"-")</f>
        <v>0</v>
      </c>
      <c r="C22" s="50"/>
      <c r="D22" s="49">
        <f>_xlfn.XLOOKUP(A22,'Fine Wine'!M:M,'Fine Wine'!H:H)</f>
        <v>0</v>
      </c>
      <c r="E22" s="48">
        <f>_xlfn.XLOOKUP(A22,'Fine Wine'!M:M,'Fine Wine'!I:I)</f>
        <v>0</v>
      </c>
      <c r="F22" s="48">
        <f>_xlfn.XLOOKUP(A22,'Fine Wine'!M:M,'Fine Wine'!L:L)</f>
        <v>0</v>
      </c>
      <c r="G22" s="51">
        <f t="shared" si="0"/>
        <v>0</v>
      </c>
      <c r="H22" s="52">
        <f>_xlfn.XLOOKUP(A22,'Fine Wine'!M:M,'Fine Wine'!N:N)</f>
        <v>0</v>
      </c>
    </row>
    <row r="23" spans="1:8" ht="15">
      <c r="A23" s="8"/>
      <c r="B23" s="48">
        <f>IFERROR(_xlfn.XLOOKUP(A23,'Fine Wine'!M:M,'Fine Wine'!C:C),"-")</f>
        <v>0</v>
      </c>
      <c r="C23" s="50"/>
      <c r="D23" s="49">
        <f>_xlfn.XLOOKUP(A23,'Fine Wine'!M:M,'Fine Wine'!H:H)</f>
        <v>0</v>
      </c>
      <c r="E23" s="48">
        <f>_xlfn.XLOOKUP(A23,'Fine Wine'!M:M,'Fine Wine'!I:I)</f>
        <v>0</v>
      </c>
      <c r="F23" s="48">
        <f>_xlfn.XLOOKUP(A23,'Fine Wine'!M:M,'Fine Wine'!L:L)</f>
        <v>0</v>
      </c>
      <c r="G23" s="51">
        <f t="shared" si="0"/>
        <v>0</v>
      </c>
      <c r="H23" s="52">
        <f>_xlfn.XLOOKUP(A23,'Fine Wine'!M:M,'Fine Wine'!N:N)</f>
        <v>0</v>
      </c>
    </row>
    <row r="24" spans="1:8" ht="15">
      <c r="A24" s="8"/>
      <c r="B24" s="48">
        <f>IFERROR(_xlfn.XLOOKUP(A24,'Fine Wine'!M:M,'Fine Wine'!C:C),"-")</f>
        <v>0</v>
      </c>
      <c r="C24" s="50"/>
      <c r="D24" s="49">
        <f>_xlfn.XLOOKUP(A24,'Fine Wine'!M:M,'Fine Wine'!H:H)</f>
        <v>0</v>
      </c>
      <c r="E24" s="48">
        <f>_xlfn.XLOOKUP(A24,'Fine Wine'!M:M,'Fine Wine'!I:I)</f>
        <v>0</v>
      </c>
      <c r="F24" s="48">
        <f>_xlfn.XLOOKUP(A24,'Fine Wine'!M:M,'Fine Wine'!L:L)</f>
        <v>0</v>
      </c>
      <c r="G24" s="51">
        <f t="shared" si="0"/>
        <v>0</v>
      </c>
      <c r="H24" s="52">
        <f>_xlfn.XLOOKUP(A24,'Fine Wine'!M:M,'Fine Wine'!N:N)</f>
        <v>0</v>
      </c>
    </row>
    <row r="25" spans="1:8" ht="15">
      <c r="A25" s="8"/>
      <c r="B25" s="48">
        <f>IFERROR(_xlfn.XLOOKUP(A25,'Fine Wine'!M:M,'Fine Wine'!C:C),"-")</f>
        <v>0</v>
      </c>
      <c r="C25" s="50" t="s">
        <v>568</v>
      </c>
      <c r="D25" s="49">
        <f>_xlfn.XLOOKUP(A25,'Fine Wine'!M:M,'Fine Wine'!H:H)</f>
        <v>0</v>
      </c>
      <c r="E25" s="48">
        <f>_xlfn.XLOOKUP(A25,'Fine Wine'!M:M,'Fine Wine'!I:I)</f>
        <v>0</v>
      </c>
      <c r="F25" s="48">
        <f>_xlfn.XLOOKUP(A25,'Fine Wine'!M:M,'Fine Wine'!L:L)</f>
        <v>0</v>
      </c>
      <c r="G25" s="51" t="str">
        <f t="shared" si="0"/>
        <v xml:space="preserve"> </v>
      </c>
      <c r="H25" s="52">
        <f>_xlfn.XLOOKUP(A25,'Fine Wine'!M:M,'Fine Wine'!N:N)</f>
        <v>0</v>
      </c>
    </row>
    <row r="26" spans="1:8" ht="15">
      <c r="A26" s="8"/>
      <c r="B26" s="48">
        <f>IFERROR(_xlfn.XLOOKUP(A26,'Fine Wine'!M:M,'Fine Wine'!C:C),"-")</f>
        <v>0</v>
      </c>
      <c r="C26" s="50" t="s">
        <v>568</v>
      </c>
      <c r="D26" s="49">
        <f>_xlfn.XLOOKUP(A26,'Fine Wine'!M:M,'Fine Wine'!H:H)</f>
        <v>0</v>
      </c>
      <c r="E26" s="48">
        <f>_xlfn.XLOOKUP(A26,'Fine Wine'!M:M,'Fine Wine'!I:I)</f>
        <v>0</v>
      </c>
      <c r="F26" s="48">
        <f>_xlfn.XLOOKUP(A26,'Fine Wine'!M:M,'Fine Wine'!L:L)</f>
        <v>0</v>
      </c>
      <c r="G26" s="51" t="str">
        <f t="shared" si="0"/>
        <v xml:space="preserve"> </v>
      </c>
      <c r="H26" s="52">
        <f>_xlfn.XLOOKUP(A26,'Fine Wine'!M:M,'Fine Wine'!N:N)</f>
        <v>0</v>
      </c>
    </row>
    <row r="27" spans="1:8" ht="15">
      <c r="A27" s="8"/>
      <c r="B27" s="48">
        <f>IFERROR(_xlfn.XLOOKUP(A27,'Fine Wine'!M:M,'Fine Wine'!C:C),"-")</f>
        <v>0</v>
      </c>
      <c r="C27" s="50" t="s">
        <v>568</v>
      </c>
      <c r="D27" s="49">
        <f>_xlfn.XLOOKUP(A27,'Fine Wine'!M:M,'Fine Wine'!H:H)</f>
        <v>0</v>
      </c>
      <c r="E27" s="48">
        <f>_xlfn.XLOOKUP(A27,'Fine Wine'!M:M,'Fine Wine'!I:I)</f>
        <v>0</v>
      </c>
      <c r="F27" s="48">
        <f>_xlfn.XLOOKUP(A27,'Fine Wine'!M:M,'Fine Wine'!L:L)</f>
        <v>0</v>
      </c>
      <c r="G27" s="51" t="str">
        <f t="shared" si="0"/>
        <v xml:space="preserve"> </v>
      </c>
      <c r="H27" s="52">
        <f>_xlfn.XLOOKUP(A27,'Fine Wine'!M:M,'Fine Wine'!N:N)</f>
        <v>0</v>
      </c>
    </row>
    <row r="28" spans="1:8" ht="15">
      <c r="A28" s="8"/>
      <c r="B28" s="48">
        <f>IFERROR(_xlfn.XLOOKUP(A28,'Fine Wine'!M:M,'Fine Wine'!C:C),"-")</f>
        <v>0</v>
      </c>
      <c r="C28" s="50" t="s">
        <v>568</v>
      </c>
      <c r="D28" s="49">
        <f>_xlfn.XLOOKUP(A28,'Fine Wine'!M:M,'Fine Wine'!H:H)</f>
        <v>0</v>
      </c>
      <c r="E28" s="48">
        <f>_xlfn.XLOOKUP(A28,'Fine Wine'!M:M,'Fine Wine'!I:I)</f>
        <v>0</v>
      </c>
      <c r="F28" s="48">
        <f>_xlfn.XLOOKUP(A28,'Fine Wine'!M:M,'Fine Wine'!L:L)</f>
        <v>0</v>
      </c>
      <c r="G28" s="51" t="str">
        <f t="shared" si="0"/>
        <v xml:space="preserve"> </v>
      </c>
      <c r="H28" s="52">
        <f>_xlfn.XLOOKUP(A28,'Fine Wine'!M:M,'Fine Wine'!N:N)</f>
        <v>0</v>
      </c>
    </row>
    <row r="29" spans="1:8" ht="15">
      <c r="A29" s="8"/>
      <c r="B29" s="48">
        <f>IFERROR(_xlfn.XLOOKUP(A29,'Fine Wine'!M:M,'Fine Wine'!C:C),"-")</f>
        <v>0</v>
      </c>
      <c r="C29" s="50" t="s">
        <v>568</v>
      </c>
      <c r="D29" s="49">
        <f>_xlfn.XLOOKUP(A29,'Fine Wine'!M:M,'Fine Wine'!H:H)</f>
        <v>0</v>
      </c>
      <c r="E29" s="48">
        <f>_xlfn.XLOOKUP(A29,'Fine Wine'!M:M,'Fine Wine'!I:I)</f>
        <v>0</v>
      </c>
      <c r="F29" s="48">
        <f>_xlfn.XLOOKUP(A29,'Fine Wine'!M:M,'Fine Wine'!L:L)</f>
        <v>0</v>
      </c>
      <c r="G29" s="51" t="str">
        <f t="shared" si="0"/>
        <v xml:space="preserve"> </v>
      </c>
      <c r="H29" s="52">
        <f>_xlfn.XLOOKUP(A29,'Fine Wine'!M:M,'Fine Wine'!N:N)</f>
        <v>0</v>
      </c>
    </row>
    <row r="30" spans="1:8" ht="15">
      <c r="A30" s="8"/>
      <c r="B30" s="48">
        <f>IFERROR(_xlfn.XLOOKUP(A30,'Fine Wine'!M:M,'Fine Wine'!C:C),"-")</f>
        <v>0</v>
      </c>
      <c r="C30" s="50" t="s">
        <v>568</v>
      </c>
      <c r="D30" s="49">
        <f>_xlfn.XLOOKUP(A30,'Fine Wine'!M:M,'Fine Wine'!H:H)</f>
        <v>0</v>
      </c>
      <c r="E30" s="48">
        <f>_xlfn.XLOOKUP(A30,'Fine Wine'!M:M,'Fine Wine'!I:I)</f>
        <v>0</v>
      </c>
      <c r="F30" s="48">
        <f>_xlfn.XLOOKUP(A30,'Fine Wine'!M:M,'Fine Wine'!L:L)</f>
        <v>0</v>
      </c>
      <c r="G30" s="51" t="str">
        <f t="shared" si="0"/>
        <v xml:space="preserve"> </v>
      </c>
      <c r="H30" s="52">
        <f>_xlfn.XLOOKUP(A30,'Fine Wine'!M:M,'Fine Wine'!N:N)</f>
        <v>0</v>
      </c>
    </row>
    <row r="31" spans="1:8" ht="15">
      <c r="A31" s="8"/>
      <c r="B31" s="48">
        <f>IFERROR(_xlfn.XLOOKUP(A31,'Fine Wine'!M:M,'Fine Wine'!C:C),"-")</f>
        <v>0</v>
      </c>
      <c r="C31" s="50" t="s">
        <v>568</v>
      </c>
      <c r="D31" s="49">
        <f>_xlfn.XLOOKUP(A31,'Fine Wine'!M:M,'Fine Wine'!H:H)</f>
        <v>0</v>
      </c>
      <c r="E31" s="48">
        <f>_xlfn.XLOOKUP(A31,'Fine Wine'!M:M,'Fine Wine'!I:I)</f>
        <v>0</v>
      </c>
      <c r="F31" s="48">
        <f>_xlfn.XLOOKUP(A31,'Fine Wine'!M:M,'Fine Wine'!L:L)</f>
        <v>0</v>
      </c>
      <c r="G31" s="51" t="str">
        <f t="shared" si="0"/>
        <v xml:space="preserve"> </v>
      </c>
      <c r="H31" s="52">
        <f>_xlfn.XLOOKUP(A31,'Fine Wine'!M:M,'Fine Wine'!N:N)</f>
        <v>0</v>
      </c>
    </row>
    <row r="32" spans="1:8" ht="15">
      <c r="A32" s="8"/>
      <c r="B32" s="48">
        <f>IFERROR(_xlfn.XLOOKUP(A32,'Fine Wine'!M:M,'Fine Wine'!C:C),"-")</f>
        <v>0</v>
      </c>
      <c r="C32" s="50" t="s">
        <v>568</v>
      </c>
      <c r="D32" s="49">
        <f>_xlfn.XLOOKUP(A32,'Fine Wine'!M:M,'Fine Wine'!H:H)</f>
        <v>0</v>
      </c>
      <c r="E32" s="48">
        <f>_xlfn.XLOOKUP(A32,'Fine Wine'!M:M,'Fine Wine'!I:I)</f>
        <v>0</v>
      </c>
      <c r="F32" s="48">
        <f>_xlfn.XLOOKUP(A32,'Fine Wine'!M:M,'Fine Wine'!L:L)</f>
        <v>0</v>
      </c>
      <c r="G32" s="51" t="str">
        <f t="shared" si="0"/>
        <v xml:space="preserve"> </v>
      </c>
      <c r="H32" s="52">
        <f>_xlfn.XLOOKUP(A32,'Fine Wine'!M:M,'Fine Wine'!N:N)</f>
        <v>0</v>
      </c>
    </row>
    <row r="33" spans="1:8" ht="15">
      <c r="A33" s="8"/>
      <c r="B33" s="48">
        <f>IFERROR(_xlfn.XLOOKUP(A33,'Fine Wine'!M:M,'Fine Wine'!C:C),"-")</f>
        <v>0</v>
      </c>
      <c r="C33" s="50" t="s">
        <v>568</v>
      </c>
      <c r="D33" s="49">
        <f>_xlfn.XLOOKUP(A33,'Fine Wine'!M:M,'Fine Wine'!H:H)</f>
        <v>0</v>
      </c>
      <c r="E33" s="48">
        <f>_xlfn.XLOOKUP(A33,'Fine Wine'!M:M,'Fine Wine'!I:I)</f>
        <v>0</v>
      </c>
      <c r="F33" s="48">
        <f>_xlfn.XLOOKUP(A33,'Fine Wine'!M:M,'Fine Wine'!L:L)</f>
        <v>0</v>
      </c>
      <c r="G33" s="51" t="str">
        <f t="shared" si="0"/>
        <v xml:space="preserve"> </v>
      </c>
      <c r="H33" s="52">
        <f>_xlfn.XLOOKUP(A33,'Fine Wine'!M:M,'Fine Wine'!N:N)</f>
        <v>0</v>
      </c>
    </row>
    <row r="34" spans="1:8">
      <c r="A34" s="50"/>
      <c r="B34" s="48">
        <f>IFERROR(_xlfn.XLOOKUP(A34,'Fine Wine'!M:M,'Fine Wine'!C:C),"-")</f>
        <v>0</v>
      </c>
      <c r="C34" s="50" t="s">
        <v>568</v>
      </c>
      <c r="D34" s="49">
        <f>_xlfn.XLOOKUP(A34,'Fine Wine'!M:M,'Fine Wine'!H:H)</f>
        <v>0</v>
      </c>
      <c r="E34" s="48">
        <f>_xlfn.XLOOKUP(A34,'Fine Wine'!M:M,'Fine Wine'!I:I)</f>
        <v>0</v>
      </c>
      <c r="F34" s="48">
        <f>_xlfn.XLOOKUP(A34,'Fine Wine'!M:M,'Fine Wine'!L:L)</f>
        <v>0</v>
      </c>
      <c r="G34" s="51" t="str">
        <f t="shared" si="0"/>
        <v xml:space="preserve"> </v>
      </c>
      <c r="H34" s="52">
        <f>_xlfn.XLOOKUP(A34,'Fine Wine'!M:M,'Fine Wine'!N:N)</f>
        <v>0</v>
      </c>
    </row>
    <row r="35" spans="1:8">
      <c r="A35" s="50"/>
      <c r="B35" s="48">
        <f>IFERROR(_xlfn.XLOOKUP(A35,'Fine Wine'!M:M,'Fine Wine'!C:C),"-")</f>
        <v>0</v>
      </c>
      <c r="C35" s="50" t="s">
        <v>568</v>
      </c>
      <c r="D35" s="49">
        <f>_xlfn.XLOOKUP(A35,'Fine Wine'!M:M,'Fine Wine'!H:H)</f>
        <v>0</v>
      </c>
      <c r="E35" s="48">
        <f>_xlfn.XLOOKUP(A35,'Fine Wine'!M:M,'Fine Wine'!I:I)</f>
        <v>0</v>
      </c>
      <c r="F35" s="48">
        <f>_xlfn.XLOOKUP(A35,'Fine Wine'!M:M,'Fine Wine'!L:L)</f>
        <v>0</v>
      </c>
      <c r="G35" s="51" t="str">
        <f t="shared" si="0"/>
        <v xml:space="preserve"> </v>
      </c>
      <c r="H35" s="52">
        <f>_xlfn.XLOOKUP(A35,'Fine Wine'!M:M,'Fine Wine'!N:N)</f>
        <v>0</v>
      </c>
    </row>
    <row r="36" spans="1:8">
      <c r="A36" s="50"/>
      <c r="B36" s="48">
        <f>IFERROR(_xlfn.XLOOKUP(A36,'Fine Wine'!M:M,'Fine Wine'!C:C),"-")</f>
        <v>0</v>
      </c>
      <c r="C36" s="50" t="s">
        <v>568</v>
      </c>
      <c r="D36" s="49">
        <f>_xlfn.XLOOKUP(A36,'Fine Wine'!M:M,'Fine Wine'!H:H)</f>
        <v>0</v>
      </c>
      <c r="E36" s="48">
        <f>_xlfn.XLOOKUP(A36,'Fine Wine'!M:M,'Fine Wine'!I:I)</f>
        <v>0</v>
      </c>
      <c r="F36" s="48">
        <f>_xlfn.XLOOKUP(A36,'Fine Wine'!M:M,'Fine Wine'!L:L)</f>
        <v>0</v>
      </c>
      <c r="G36" s="51" t="str">
        <f t="shared" si="0"/>
        <v xml:space="preserve"> </v>
      </c>
      <c r="H36" s="52">
        <f>_xlfn.XLOOKUP(A36,'Fine Wine'!M:M,'Fine Wine'!N:N)</f>
        <v>0</v>
      </c>
    </row>
    <row r="37" spans="1:8">
      <c r="A37" s="50"/>
      <c r="B37" s="48">
        <f>IFERROR(_xlfn.XLOOKUP(A37,'Fine Wine'!M:M,'Fine Wine'!C:C),"-")</f>
        <v>0</v>
      </c>
      <c r="C37" s="50" t="s">
        <v>568</v>
      </c>
      <c r="D37" s="49">
        <f>_xlfn.XLOOKUP(A37,'Fine Wine'!M:M,'Fine Wine'!H:H)</f>
        <v>0</v>
      </c>
      <c r="E37" s="48">
        <f>_xlfn.XLOOKUP(A37,'Fine Wine'!M:M,'Fine Wine'!I:I)</f>
        <v>0</v>
      </c>
      <c r="F37" s="48">
        <f>_xlfn.XLOOKUP(A37,'Fine Wine'!M:M,'Fine Wine'!L:L)</f>
        <v>0</v>
      </c>
      <c r="G37" s="51" t="str">
        <f t="shared" si="0"/>
        <v xml:space="preserve"> </v>
      </c>
      <c r="H37" s="52">
        <f>_xlfn.XLOOKUP(A37,'Fine Wine'!M:M,'Fine Wine'!N:N)</f>
        <v>0</v>
      </c>
    </row>
    <row r="38" spans="1:8">
      <c r="A38" s="50"/>
      <c r="B38" s="48">
        <f>IFERROR(_xlfn.XLOOKUP(A38,'Fine Wine'!M:M,'Fine Wine'!C:C),"-")</f>
        <v>0</v>
      </c>
      <c r="C38" s="50" t="s">
        <v>568</v>
      </c>
      <c r="D38" s="49">
        <f>_xlfn.XLOOKUP(A38,'Fine Wine'!M:M,'Fine Wine'!H:H)</f>
        <v>0</v>
      </c>
      <c r="E38" s="48">
        <f>_xlfn.XLOOKUP(A38,'Fine Wine'!M:M,'Fine Wine'!I:I)</f>
        <v>0</v>
      </c>
      <c r="F38" s="48">
        <f>_xlfn.XLOOKUP(A38,'Fine Wine'!M:M,'Fine Wine'!L:L)</f>
        <v>0</v>
      </c>
      <c r="G38" s="51" t="str">
        <f t="shared" si="0"/>
        <v xml:space="preserve"> </v>
      </c>
      <c r="H38" s="52">
        <f>_xlfn.XLOOKUP(A38,'Fine Wine'!M:M,'Fine Wine'!N:N)</f>
        <v>0</v>
      </c>
    </row>
    <row r="39" spans="1:8">
      <c r="A39" s="50"/>
      <c r="B39" s="48">
        <f>IFERROR(_xlfn.XLOOKUP(A39,'Fine Wine'!M:M,'Fine Wine'!C:C),"-")</f>
        <v>0</v>
      </c>
      <c r="C39" s="50" t="s">
        <v>568</v>
      </c>
      <c r="D39" s="49">
        <f>_xlfn.XLOOKUP(A39,'Fine Wine'!M:M,'Fine Wine'!H:H)</f>
        <v>0</v>
      </c>
      <c r="E39" s="48">
        <f>_xlfn.XLOOKUP(A39,'Fine Wine'!M:M,'Fine Wine'!I:I)</f>
        <v>0</v>
      </c>
      <c r="F39" s="48">
        <f>_xlfn.XLOOKUP(A39,'Fine Wine'!M:M,'Fine Wine'!L:L)</f>
        <v>0</v>
      </c>
      <c r="G39" s="51" t="str">
        <f t="shared" si="0"/>
        <v xml:space="preserve"> </v>
      </c>
      <c r="H39" s="52">
        <f>_xlfn.XLOOKUP(A39,'Fine Wine'!M:M,'Fine Wine'!N:N)</f>
        <v>0</v>
      </c>
    </row>
  </sheetData>
  <mergeCells count="5">
    <mergeCell ref="A8:G8"/>
    <mergeCell ref="A1:G1"/>
    <mergeCell ref="B7:H7"/>
    <mergeCell ref="B5:H5"/>
    <mergeCell ref="B3:H3"/>
  </mergeCells>
  <conditionalFormatting sqref="A10">
    <cfRule type="duplicateValues" dxfId="3" priority="1"/>
  </conditionalFormatting>
  <conditionalFormatting sqref="A11:A33">
    <cfRule type="duplicateValues" dxfId="2" priority="2"/>
  </conditionalFormatting>
  <conditionalFormatting sqref="E1:E1048576">
    <cfRule type="containsText" dxfId="1" priority="5" operator="containsText" text="Case">
      <formula>NOT(ISERROR(SEARCH("Case",E1)))</formula>
    </cfRule>
  </conditionalFormatting>
  <conditionalFormatting sqref="H1:H2 H4 H6 H8:H1048576">
    <cfRule type="containsText" dxfId="0" priority="6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customXml/itemProps3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2024-11-06T15:28:26Z</cp:lastPrinted>
  <dcterms:created xsi:type="dcterms:W3CDTF">2023-07-31T09:36:09Z</dcterms:created>
  <dcterms:modified xsi:type="dcterms:W3CDTF">2024-12-19T11:53:35Z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